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8415" windowHeight="2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213" i="1"/>
  <c r="N214"/>
  <c r="N213"/>
  <c r="N211"/>
  <c r="N210"/>
  <c r="O210"/>
  <c r="H214"/>
  <c r="H213"/>
  <c r="G214"/>
  <c r="G213"/>
  <c r="F214"/>
  <c r="F213"/>
  <c r="E214"/>
  <c r="E213"/>
  <c r="D214"/>
  <c r="D213"/>
  <c r="C214"/>
  <c r="C213"/>
  <c r="B214"/>
  <c r="B213"/>
  <c r="H211"/>
  <c r="H210"/>
  <c r="G211"/>
  <c r="G210"/>
  <c r="F211"/>
  <c r="F210"/>
  <c r="E211"/>
  <c r="E210"/>
  <c r="D211"/>
  <c r="D210"/>
  <c r="C211"/>
  <c r="C210"/>
  <c r="B211"/>
  <c r="B210"/>
  <c r="P212"/>
  <c r="O212"/>
  <c r="P209"/>
  <c r="O209"/>
  <c r="N212"/>
  <c r="N209"/>
  <c r="H212"/>
  <c r="G212"/>
  <c r="H209"/>
  <c r="G209"/>
  <c r="F212"/>
  <c r="F209"/>
  <c r="E212"/>
  <c r="D212"/>
  <c r="E209"/>
  <c r="D209"/>
  <c r="C212"/>
  <c r="C209"/>
  <c r="B212"/>
  <c r="B209"/>
  <c r="N160"/>
  <c r="N167"/>
  <c r="D154"/>
  <c r="C154"/>
  <c r="B154"/>
  <c r="N202"/>
  <c r="N195"/>
  <c r="N188"/>
  <c r="N152"/>
  <c r="N149"/>
  <c r="N142"/>
  <c r="N135"/>
  <c r="N114"/>
  <c r="N110"/>
  <c r="N107"/>
  <c r="N72"/>
  <c r="N51"/>
  <c r="N40"/>
  <c r="N37"/>
  <c r="N23"/>
  <c r="N16"/>
  <c r="N9"/>
  <c r="N2"/>
  <c r="Q209" l="1"/>
  <c r="Q212"/>
</calcChain>
</file>

<file path=xl/sharedStrings.xml><?xml version="1.0" encoding="utf-8"?>
<sst xmlns="http://schemas.openxmlformats.org/spreadsheetml/2006/main" count="884" uniqueCount="266">
  <si>
    <t>Ab. AG 06</t>
  </si>
  <si>
    <t>King (Rep)</t>
  </si>
  <si>
    <t>Tyson (Dem)</t>
  </si>
  <si>
    <t>Write-in</t>
  </si>
  <si>
    <t xml:space="preserve"> </t>
  </si>
  <si>
    <t>AG 2006</t>
  </si>
  <si>
    <t>Ind. total</t>
  </si>
  <si>
    <t>Ab. AG 02</t>
  </si>
  <si>
    <t>Pryor ®</t>
  </si>
  <si>
    <t>Whigham (D)</t>
  </si>
  <si>
    <t>Myers (L)</t>
  </si>
  <si>
    <t>AG 2002</t>
  </si>
  <si>
    <t>Difference</t>
  </si>
  <si>
    <t>Az. AG 06</t>
  </si>
  <si>
    <t>Montgomery - R</t>
  </si>
  <si>
    <t>Terry Goddard D</t>
  </si>
  <si>
    <t>At. General 06</t>
  </si>
  <si>
    <t xml:space="preserve">                                                         </t>
  </si>
  <si>
    <t xml:space="preserve">                                                        -                              </t>
  </si>
  <si>
    <t>Az. AG 02</t>
  </si>
  <si>
    <t>Thomas - Rep</t>
  </si>
  <si>
    <t>Ed Kahn LBT</t>
  </si>
  <si>
    <t xml:space="preserve">                             AG 2002                             </t>
  </si>
  <si>
    <t xml:space="preserve">                            98 ag to g                            </t>
  </si>
  <si>
    <t>Ak. AG 2006</t>
  </si>
  <si>
    <t>Gunner DeLay -R</t>
  </si>
  <si>
    <t>McDaniel - Dem</t>
  </si>
  <si>
    <t>Kennedy - Gr</t>
  </si>
  <si>
    <t>Attorney G 06</t>
  </si>
  <si>
    <t>Ak. AG 2002</t>
  </si>
  <si>
    <t>Ivy (R)</t>
  </si>
  <si>
    <t>Bryant (D)</t>
  </si>
  <si>
    <t>Attorney G 94</t>
  </si>
  <si>
    <t xml:space="preserve">                            98 ag to sen                            </t>
  </si>
  <si>
    <t>Ca. AG 2006</t>
  </si>
  <si>
    <t>Poochigian - R</t>
  </si>
  <si>
    <t>Jerry Brown - D</t>
  </si>
  <si>
    <t>Weissman (Lib)</t>
  </si>
  <si>
    <t>Harrison (P&amp;F)</t>
  </si>
  <si>
    <t>Wyman (Grn)</t>
  </si>
  <si>
    <t xml:space="preserve">                           AG 2006                           </t>
  </si>
  <si>
    <t>Ind. Total</t>
  </si>
  <si>
    <t>Ca. AG 2002</t>
  </si>
  <si>
    <t>Ackerman - Rep</t>
  </si>
  <si>
    <t>Lockyer (D)</t>
  </si>
  <si>
    <t>Templin (AI)</t>
  </si>
  <si>
    <t>Ed Kuwatch (L)</t>
  </si>
  <si>
    <t>Mowrer (Green)</t>
  </si>
  <si>
    <t xml:space="preserve">                           AG 2002                           </t>
  </si>
  <si>
    <t>Co. AG 2006</t>
  </si>
  <si>
    <t xml:space="preserve">                          John Suthers (R)                          </t>
  </si>
  <si>
    <t xml:space="preserve">                          Fern O'Brien -D                          </t>
  </si>
  <si>
    <t xml:space="preserve">                          Harding (Lib)                          </t>
  </si>
  <si>
    <t xml:space="preserve">                                                     </t>
  </si>
  <si>
    <t xml:space="preserve">                          Att. Gen. 2006                          </t>
  </si>
  <si>
    <t xml:space="preserve">                          Ind. total                          </t>
  </si>
  <si>
    <t>Co. AG 2002</t>
  </si>
  <si>
    <t>Allbright (Rep)</t>
  </si>
  <si>
    <t>Salazar (D)</t>
  </si>
  <si>
    <t>Harding (Lib)</t>
  </si>
  <si>
    <t>Maynard (Grn)</t>
  </si>
  <si>
    <t xml:space="preserve">                          Att. Gen. 2002                          </t>
  </si>
  <si>
    <t xml:space="preserve">                                       -                          </t>
  </si>
  <si>
    <t xml:space="preserve">                                            -                          </t>
  </si>
  <si>
    <t xml:space="preserve">  </t>
  </si>
  <si>
    <t>Ct. AG 2006</t>
  </si>
  <si>
    <t>Robert Farr - R</t>
  </si>
  <si>
    <t>Blumenthal (D)</t>
  </si>
  <si>
    <t>Burton - Gr</t>
  </si>
  <si>
    <t>Attorney Gen 06</t>
  </si>
  <si>
    <t>Ct. AG 2002</t>
  </si>
  <si>
    <t>Martha Dean -R</t>
  </si>
  <si>
    <t>Attorney Gen</t>
  </si>
  <si>
    <t>Del. AG 2006</t>
  </si>
  <si>
    <t>Wharton FerrisR</t>
  </si>
  <si>
    <t>Joe Biden III-D</t>
  </si>
  <si>
    <t>Del. AG 2002</t>
  </si>
  <si>
    <t>Brady (R)</t>
  </si>
  <si>
    <t>Schnee (D)</t>
  </si>
  <si>
    <t>Houghton (G)</t>
  </si>
  <si>
    <t>Fla. AG 06</t>
  </si>
  <si>
    <t>Bill McCollum-R</t>
  </si>
  <si>
    <t>Campbell - Dem</t>
  </si>
  <si>
    <t>Fla. AG 02</t>
  </si>
  <si>
    <t>Crist - Rep</t>
  </si>
  <si>
    <t>Buddy Dyer (D)</t>
  </si>
  <si>
    <t>At. General 02</t>
  </si>
  <si>
    <t>Ga. At. Gen. 06</t>
  </si>
  <si>
    <t>Peggy McGuire-R</t>
  </si>
  <si>
    <t>Baker (D)</t>
  </si>
  <si>
    <t>Att. Gen. 06</t>
  </si>
  <si>
    <t>Ga. At. Gen. 02</t>
  </si>
  <si>
    <t>Goessling - Rep</t>
  </si>
  <si>
    <t>Att. Gen. 02</t>
  </si>
  <si>
    <t>Id. AG 2006</t>
  </si>
  <si>
    <t>Wasden - Rep</t>
  </si>
  <si>
    <t>Bob Wallace - D</t>
  </si>
  <si>
    <t>Attorney G 2006</t>
  </si>
  <si>
    <t>Id. AG 2002</t>
  </si>
  <si>
    <t>Keith Roark (D)</t>
  </si>
  <si>
    <t>Attorney G 2002</t>
  </si>
  <si>
    <t>Ill. AG 2006</t>
  </si>
  <si>
    <t>Umholtz - Rep</t>
  </si>
  <si>
    <t>Lisa Madigan -D</t>
  </si>
  <si>
    <t>David Black - G</t>
  </si>
  <si>
    <t>Ill. AG 2002</t>
  </si>
  <si>
    <t>Birkett - Rep</t>
  </si>
  <si>
    <t>Madigan (D)</t>
  </si>
  <si>
    <t>Shilts (Lib)</t>
  </si>
  <si>
    <t>R to D</t>
  </si>
  <si>
    <t>Iowa AG 2006</t>
  </si>
  <si>
    <t>No Republican</t>
  </si>
  <si>
    <t>Tom Miller (D)</t>
  </si>
  <si>
    <t>Scattering</t>
  </si>
  <si>
    <t>Voting 2006</t>
  </si>
  <si>
    <t>Iowa AG 2002</t>
  </si>
  <si>
    <t>Dave Millage -R</t>
  </si>
  <si>
    <t>Noyes (Lib)</t>
  </si>
  <si>
    <t>Write-in votes</t>
  </si>
  <si>
    <t>Kan. AG 06</t>
  </si>
  <si>
    <t>Phill Kline - R</t>
  </si>
  <si>
    <t>Paul Morrison-D</t>
  </si>
  <si>
    <t>At. Gen. 06</t>
  </si>
  <si>
    <t>Kan. AG 02</t>
  </si>
  <si>
    <t>Chris Biggs - D</t>
  </si>
  <si>
    <t>At. Gen. 02</t>
  </si>
  <si>
    <t>Md. AG 2006</t>
  </si>
  <si>
    <t>Scott Rolle - R</t>
  </si>
  <si>
    <t>Gansler - Dem</t>
  </si>
  <si>
    <t>Other -wi</t>
  </si>
  <si>
    <t>Comptroller 06</t>
  </si>
  <si>
    <t>Md. AG 2002</t>
  </si>
  <si>
    <t>MacVaugh - Rep</t>
  </si>
  <si>
    <t>Curran (D)</t>
  </si>
  <si>
    <t>Other Write-ins</t>
  </si>
  <si>
    <t>Att. Gen. 1994</t>
  </si>
  <si>
    <t>Ma. AG 2006</t>
  </si>
  <si>
    <t>Larry Frisoli-R</t>
  </si>
  <si>
    <t>Coakley - Dem</t>
  </si>
  <si>
    <t>Others</t>
  </si>
  <si>
    <t>At. Gen. 2006</t>
  </si>
  <si>
    <t>Ma. AG 2002</t>
  </si>
  <si>
    <t>Reilley (D)</t>
  </si>
  <si>
    <t>At. Gen. 2002</t>
  </si>
  <si>
    <t>Mich. AG 06</t>
  </si>
  <si>
    <t>Mike Cox - Rep</t>
  </si>
  <si>
    <t>Amos Williams-D</t>
  </si>
  <si>
    <t>Conces - UST</t>
  </si>
  <si>
    <t>Bill Hall - Lib</t>
  </si>
  <si>
    <t>Mich. AG 02</t>
  </si>
  <si>
    <t>Gary Peters (D)</t>
  </si>
  <si>
    <t>Kaufman (G)</t>
  </si>
  <si>
    <t>Van Sickle (Ust)</t>
  </si>
  <si>
    <t>Attorney Gen 02</t>
  </si>
  <si>
    <t>D to R</t>
  </si>
  <si>
    <t>98 AG to G</t>
  </si>
  <si>
    <t>Minn. AG 2006</t>
  </si>
  <si>
    <t>Jeff Johnson -R</t>
  </si>
  <si>
    <t>Lori Swanson-DFL</t>
  </si>
  <si>
    <t>Papa Kolstad -G</t>
  </si>
  <si>
    <t>John James - I</t>
  </si>
  <si>
    <t>Att. Gen 2006</t>
  </si>
  <si>
    <t>Minn. AG 2002</t>
  </si>
  <si>
    <t>Tom Kelly - Rep</t>
  </si>
  <si>
    <t>Mike Hatch (D)</t>
  </si>
  <si>
    <t>Dale Nathan (I)</t>
  </si>
  <si>
    <t>Att. Gen 2002</t>
  </si>
  <si>
    <t>Neb. AG 06</t>
  </si>
  <si>
    <t>Jon Bruning - R</t>
  </si>
  <si>
    <t>No Democrat</t>
  </si>
  <si>
    <t>Att. Gen 06</t>
  </si>
  <si>
    <t>Neb. AG 02</t>
  </si>
  <si>
    <t>Mike Meister -D</t>
  </si>
  <si>
    <t>Att. Gen 02</t>
  </si>
  <si>
    <t>Nv. AG 2006</t>
  </si>
  <si>
    <t>Don Chairez - R</t>
  </si>
  <si>
    <t>Catherine Masto</t>
  </si>
  <si>
    <t>None of These</t>
  </si>
  <si>
    <t>Nv. AG 2002</t>
  </si>
  <si>
    <t>Sandoval - Rep</t>
  </si>
  <si>
    <t>John Hunt (D)</t>
  </si>
  <si>
    <t>Hansen (IA)</t>
  </si>
  <si>
    <t>NMex. AG 06</t>
  </si>
  <si>
    <t>Jim Bibb - Rep</t>
  </si>
  <si>
    <t>Gary King - D</t>
  </si>
  <si>
    <t>NMex. AG 02</t>
  </si>
  <si>
    <t>Rob Perry - Rep</t>
  </si>
  <si>
    <t>Madrid (D)</t>
  </si>
  <si>
    <t>Gleason (G)</t>
  </si>
  <si>
    <t>NY AG 06</t>
  </si>
  <si>
    <t>Jeanine PiroRIC</t>
  </si>
  <si>
    <t>Cuomo (D-L-WF)</t>
  </si>
  <si>
    <t>Koppel (SW)</t>
  </si>
  <si>
    <t>Treichler (Gr)</t>
  </si>
  <si>
    <t>Garvey (Lib)</t>
  </si>
  <si>
    <t>AG 06</t>
  </si>
  <si>
    <t>NY AG 02</t>
  </si>
  <si>
    <t>Irizarry - Rep</t>
  </si>
  <si>
    <t>Spitzer (D-L)</t>
  </si>
  <si>
    <t>Broderick (RTL)</t>
  </si>
  <si>
    <t>Mary Jo Long -G</t>
  </si>
  <si>
    <t>Conti (LBT)</t>
  </si>
  <si>
    <t>AG 02</t>
  </si>
  <si>
    <t>ND AG 06</t>
  </si>
  <si>
    <t>Stenehjem - Rep</t>
  </si>
  <si>
    <t>Bill Brudvik -D</t>
  </si>
  <si>
    <t>SD AG 06</t>
  </si>
  <si>
    <t>Larry Long - R</t>
  </si>
  <si>
    <t>Ron Volesky (D)</t>
  </si>
  <si>
    <t>Ristesund - L</t>
  </si>
  <si>
    <t>SD AG 02</t>
  </si>
  <si>
    <t>Bob Newland (L)</t>
  </si>
  <si>
    <t>Ohio AG 02</t>
  </si>
  <si>
    <t>Jim Petro - Rep</t>
  </si>
  <si>
    <t>Herington (D)</t>
  </si>
  <si>
    <t>Ok. AG 06</t>
  </si>
  <si>
    <t>James Dunn - R</t>
  </si>
  <si>
    <t>DrewEdmondson-D</t>
  </si>
  <si>
    <t>Ok. AG 02</t>
  </si>
  <si>
    <t>Denise Bode - R</t>
  </si>
  <si>
    <t>Edmondson (D)</t>
  </si>
  <si>
    <t>RI Att. G. 06</t>
  </si>
  <si>
    <t>William HarschR</t>
  </si>
  <si>
    <t>Patrick Lynch-D</t>
  </si>
  <si>
    <t>Att. Gen. 2006</t>
  </si>
  <si>
    <t>RI Att. G. 02</t>
  </si>
  <si>
    <t>Lynch (D)</t>
  </si>
  <si>
    <t>Harsch (I)</t>
  </si>
  <si>
    <t>Att. Gen. 2002</t>
  </si>
  <si>
    <t>SC AG 2006</t>
  </si>
  <si>
    <t>Henry McMasterR</t>
  </si>
  <si>
    <t>Att. General 06</t>
  </si>
  <si>
    <t>SC AG 2002</t>
  </si>
  <si>
    <t>McMaster - Rep</t>
  </si>
  <si>
    <t>Benjamin (D)</t>
  </si>
  <si>
    <t>Att. General 02</t>
  </si>
  <si>
    <t>Tx. AG 2006</t>
  </si>
  <si>
    <t>Greg Abbott - R</t>
  </si>
  <si>
    <t>David Van Os -D</t>
  </si>
  <si>
    <t>Jon Roland (Lib)</t>
  </si>
  <si>
    <t>Tx. AG 2002</t>
  </si>
  <si>
    <t>Abbott - Rep</t>
  </si>
  <si>
    <t>Kirk Watson (D)</t>
  </si>
  <si>
    <t>Cobb (Grn)</t>
  </si>
  <si>
    <t>98 ag to Sen</t>
  </si>
  <si>
    <t>Vt. AG 2006</t>
  </si>
  <si>
    <t>Dennis Carver R</t>
  </si>
  <si>
    <t>Sorrell (D)</t>
  </si>
  <si>
    <t>Jackowski LU</t>
  </si>
  <si>
    <t>Vt. AG 2002</t>
  </si>
  <si>
    <t>Larry Drown - R</t>
  </si>
  <si>
    <t>Costanzo (L)</t>
  </si>
  <si>
    <t>Wardinski (LU)</t>
  </si>
  <si>
    <t>Sandy Ward (VG)</t>
  </si>
  <si>
    <t>Cindy Hill (Pr)</t>
  </si>
  <si>
    <t>Wi. A.G. 2006</t>
  </si>
  <si>
    <t>JB Van Hollen -R</t>
  </si>
  <si>
    <t>Kathleen Falk-D</t>
  </si>
  <si>
    <t>Voting 1988</t>
  </si>
  <si>
    <t>Wi. A.G. 2002</t>
  </si>
  <si>
    <t>Vince BiskupicR</t>
  </si>
  <si>
    <t>LautenschlagerD</t>
  </si>
  <si>
    <t>%</t>
  </si>
  <si>
    <t>Ohio AG 06</t>
  </si>
  <si>
    <t>Montgomery (R)</t>
  </si>
  <si>
    <t>Marc Dann - Dem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</si>
</sst>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.00_)"/>
    <numFmt numFmtId="165" formatCode="0.0000%"/>
    <numFmt numFmtId="166" formatCode="_(* #,##0_);_(* \(#,##0\);_(* &quot;-&quot;??_);_(@_)"/>
    <numFmt numFmtId="167" formatCode="0.000%"/>
    <numFmt numFmtId="168" formatCode="0_)"/>
  </numFmts>
  <fonts count="2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Courier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8" fillId="0" borderId="0" applyFont="0" applyFill="0" applyBorder="0" applyAlignment="0" applyProtection="0"/>
  </cellStyleXfs>
  <cellXfs count="66">
    <xf numFmtId="0" fontId="18" fillId="0" borderId="0" xfId="0" applyFont="1"/>
    <xf numFmtId="164" fontId="20" fillId="0" borderId="0" xfId="44" applyNumberFormat="1" applyFont="1" applyFill="1" applyAlignment="1">
      <alignment horizontal="left"/>
    </xf>
    <xf numFmtId="0" fontId="20" fillId="0" borderId="0" xfId="44" applyFont="1" applyFill="1" applyAlignment="1">
      <alignment horizontal="left"/>
    </xf>
    <xf numFmtId="0" fontId="20" fillId="0" borderId="0" xfId="44" applyFont="1" applyFill="1"/>
    <xf numFmtId="164" fontId="20" fillId="0" borderId="0" xfId="44" applyNumberFormat="1" applyFont="1" applyFill="1"/>
    <xf numFmtId="37" fontId="20" fillId="0" borderId="0" xfId="44" applyNumberFormat="1" applyFont="1" applyFill="1"/>
    <xf numFmtId="37" fontId="20" fillId="0" borderId="0" xfId="44" applyNumberFormat="1" applyFont="1" applyFill="1" applyAlignment="1">
      <alignment horizontal="left"/>
    </xf>
    <xf numFmtId="0" fontId="20" fillId="0" borderId="0" xfId="44" applyFont="1" applyBorder="1"/>
    <xf numFmtId="37" fontId="20" fillId="0" borderId="0" xfId="44" applyNumberFormat="1" applyFont="1" applyBorder="1"/>
    <xf numFmtId="10" fontId="20" fillId="0" borderId="0" xfId="45" applyNumberFormat="1" applyFont="1"/>
    <xf numFmtId="165" fontId="20" fillId="0" borderId="0" xfId="44" applyNumberFormat="1" applyFont="1" applyFill="1"/>
    <xf numFmtId="165" fontId="20" fillId="0" borderId="0" xfId="44" applyNumberFormat="1" applyFont="1" applyFill="1" applyAlignment="1">
      <alignment horizontal="left"/>
    </xf>
    <xf numFmtId="0" fontId="0" fillId="0" borderId="0" xfId="0" applyFont="1"/>
    <xf numFmtId="166" fontId="18" fillId="0" borderId="0" xfId="1" applyNumberFormat="1" applyFont="1"/>
    <xf numFmtId="166" fontId="0" fillId="0" borderId="0" xfId="1" applyNumberFormat="1" applyFont="1"/>
    <xf numFmtId="166" fontId="0" fillId="0" borderId="0" xfId="1" applyNumberFormat="1" applyFont="1" applyBorder="1"/>
    <xf numFmtId="167" fontId="0" fillId="0" borderId="0" xfId="2" applyNumberFormat="1" applyFont="1"/>
    <xf numFmtId="10" fontId="0" fillId="0" borderId="0" xfId="2" applyNumberFormat="1" applyFont="1"/>
    <xf numFmtId="165" fontId="0" fillId="0" borderId="0" xfId="2" applyNumberFormat="1" applyFont="1"/>
    <xf numFmtId="0" fontId="0" fillId="0" borderId="0" xfId="0" applyNumberFormat="1" applyFont="1"/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37" fontId="0" fillId="0" borderId="0" xfId="0" applyNumberFormat="1" applyFont="1"/>
    <xf numFmtId="3" fontId="0" fillId="0" borderId="0" xfId="0" applyNumberFormat="1" applyFont="1"/>
    <xf numFmtId="165" fontId="0" fillId="0" borderId="0" xfId="0" applyNumberFormat="1" applyFont="1"/>
    <xf numFmtId="164" fontId="0" fillId="0" borderId="0" xfId="0" applyNumberFormat="1" applyFont="1"/>
    <xf numFmtId="164" fontId="20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37" fontId="0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left"/>
    </xf>
    <xf numFmtId="0" fontId="0" fillId="0" borderId="0" xfId="0" applyFont="1" applyAlignment="1">
      <alignment horizontal="right"/>
    </xf>
    <xf numFmtId="37" fontId="0" fillId="0" borderId="0" xfId="0" applyNumberFormat="1" applyFont="1" applyAlignment="1">
      <alignment horizontal="right"/>
    </xf>
    <xf numFmtId="10" fontId="20" fillId="0" borderId="0" xfId="2" applyNumberFormat="1" applyFont="1"/>
    <xf numFmtId="166" fontId="0" fillId="0" borderId="0" xfId="0" applyNumberFormat="1" applyFont="1" applyAlignment="1">
      <alignment horizontal="left"/>
    </xf>
    <xf numFmtId="166" fontId="0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4" fontId="20" fillId="0" borderId="0" xfId="44" applyNumberFormat="1" applyFont="1" applyFill="1" applyAlignment="1">
      <alignment horizontal="right"/>
    </xf>
    <xf numFmtId="0" fontId="20" fillId="0" borderId="0" xfId="44" applyFont="1" applyFill="1" applyAlignment="1">
      <alignment horizontal="right"/>
    </xf>
    <xf numFmtId="37" fontId="20" fillId="0" borderId="0" xfId="44" applyNumberFormat="1" applyFont="1" applyFill="1" applyAlignment="1">
      <alignment horizontal="right"/>
    </xf>
    <xf numFmtId="165" fontId="20" fillId="0" borderId="0" xfId="44" applyNumberFormat="1" applyFont="1" applyFill="1" applyAlignment="1">
      <alignment horizontal="right"/>
    </xf>
    <xf numFmtId="0" fontId="20" fillId="0" borderId="0" xfId="44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0" fontId="0" fillId="0" borderId="0" xfId="2" applyNumberFormat="1" applyFont="1" applyAlignment="1">
      <alignment horizontal="right"/>
    </xf>
    <xf numFmtId="165" fontId="0" fillId="0" borderId="0" xfId="2" applyNumberFormat="1" applyFont="1" applyAlignment="1">
      <alignment horizontal="right"/>
    </xf>
    <xf numFmtId="0" fontId="0" fillId="0" borderId="0" xfId="0" applyNumberFormat="1" applyFont="1" applyAlignment="1">
      <alignment horizontal="right"/>
    </xf>
    <xf numFmtId="165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0" fontId="18" fillId="0" borderId="0" xfId="0" applyFont="1" applyAlignment="1">
      <alignment horizontal="right"/>
    </xf>
    <xf numFmtId="0" fontId="0" fillId="0" borderId="0" xfId="1" applyNumberFormat="1" applyFont="1" applyAlignment="1">
      <alignment horizontal="right"/>
    </xf>
    <xf numFmtId="1" fontId="0" fillId="0" borderId="0" xfId="1" applyNumberFormat="1" applyFont="1" applyAlignment="1">
      <alignment horizontal="right"/>
    </xf>
    <xf numFmtId="168" fontId="0" fillId="0" borderId="0" xfId="0" applyNumberFormat="1" applyFont="1"/>
    <xf numFmtId="37" fontId="0" fillId="0" borderId="0" xfId="0" applyNumberFormat="1" applyAlignment="1">
      <alignment horizontal="right"/>
    </xf>
    <xf numFmtId="10" fontId="18" fillId="0" borderId="0" xfId="2" applyNumberFormat="1" applyFont="1"/>
    <xf numFmtId="16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/>
    <xf numFmtId="164" fontId="0" fillId="0" borderId="0" xfId="0" applyNumberFormat="1" applyProtection="1"/>
    <xf numFmtId="37" fontId="0" fillId="0" borderId="0" xfId="0" applyNumberFormat="1" applyProtection="1"/>
    <xf numFmtId="165" fontId="0" fillId="0" borderId="0" xfId="0" applyNumberFormat="1" applyProtection="1"/>
    <xf numFmtId="165" fontId="0" fillId="0" borderId="0" xfId="0" applyNumberFormat="1" applyAlignment="1" applyProtection="1">
      <alignment horizontal="left"/>
    </xf>
    <xf numFmtId="0" fontId="0" fillId="0" borderId="0" xfId="0" applyProtection="1"/>
    <xf numFmtId="37" fontId="0" fillId="0" borderId="0" xfId="0" applyNumberFormat="1"/>
    <xf numFmtId="0" fontId="18" fillId="0" borderId="0" xfId="1" applyNumberFormat="1" applyFont="1"/>
    <xf numFmtId="166" fontId="18" fillId="0" borderId="0" xfId="0" applyNumberFormat="1" applyFont="1"/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/>
    <cellStyle name="Note" xfId="17" builtinId="10" customBuiltin="1"/>
    <cellStyle name="Output" xfId="12" builtinId="21" customBuiltin="1"/>
    <cellStyle name="Percent" xfId="2" builtinId="5" customBuiltin="1"/>
    <cellStyle name="Percent 2" xfId="4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4"/>
  <sheetViews>
    <sheetView showGridLines="0" tabSelected="1" topLeftCell="H199" workbookViewId="0">
      <selection activeCell="O214" sqref="O214"/>
    </sheetView>
  </sheetViews>
  <sheetFormatPr defaultRowHeight="15"/>
  <cols>
    <col min="1" max="1" width="12.7109375" customWidth="1"/>
    <col min="2" max="3" width="14.7109375" customWidth="1"/>
    <col min="4" max="4" width="14.7109375" style="49" customWidth="1"/>
    <col min="5" max="5" width="9.28515625" style="49" customWidth="1"/>
    <col min="6" max="7" width="11.5703125" style="49" customWidth="1"/>
    <col min="13" max="14" width="13.28515625" customWidth="1"/>
    <col min="15" max="16" width="14.7109375" customWidth="1"/>
  </cols>
  <sheetData>
    <row r="1" spans="1:17">
      <c r="A1" s="1" t="s">
        <v>0</v>
      </c>
      <c r="B1" s="1" t="s">
        <v>1</v>
      </c>
      <c r="C1" s="1" t="s">
        <v>2</v>
      </c>
      <c r="D1" s="36" t="s">
        <v>3</v>
      </c>
      <c r="E1" s="37" t="s">
        <v>4</v>
      </c>
      <c r="F1" s="37" t="s">
        <v>4</v>
      </c>
      <c r="G1" s="37" t="s">
        <v>4</v>
      </c>
      <c r="H1" s="3"/>
      <c r="I1" s="3"/>
      <c r="J1" s="2" t="s">
        <v>4</v>
      </c>
      <c r="K1" s="3"/>
      <c r="L1" s="3"/>
      <c r="M1" s="3"/>
      <c r="N1" s="2" t="s">
        <v>4</v>
      </c>
      <c r="O1" s="2" t="s">
        <v>5</v>
      </c>
      <c r="P1" s="3"/>
      <c r="Q1" s="3"/>
    </row>
    <row r="2" spans="1:17">
      <c r="A2" s="4"/>
      <c r="B2" s="5">
        <v>653045</v>
      </c>
      <c r="C2" s="5">
        <v>576830</v>
      </c>
      <c r="D2" s="38">
        <v>1221</v>
      </c>
      <c r="E2" s="38">
        <v>0</v>
      </c>
      <c r="F2" s="38">
        <v>0</v>
      </c>
      <c r="G2" s="38">
        <v>0</v>
      </c>
      <c r="H2" s="38">
        <v>0</v>
      </c>
      <c r="I2" s="38">
        <v>0</v>
      </c>
      <c r="J2" s="6" t="s">
        <v>4</v>
      </c>
      <c r="K2" s="8"/>
      <c r="L2" s="8"/>
      <c r="M2" s="8"/>
      <c r="N2" s="6">
        <f>O2-P2</f>
        <v>1250401</v>
      </c>
      <c r="O2" s="5">
        <v>1231096</v>
      </c>
      <c r="P2" s="6">
        <v>-19305</v>
      </c>
      <c r="Q2" s="9">
        <v>-1.54E-2</v>
      </c>
    </row>
    <row r="3" spans="1:17">
      <c r="A3" s="4"/>
      <c r="B3" s="10">
        <v>0.53045799999999999</v>
      </c>
      <c r="C3" s="10">
        <v>0.46855000000000002</v>
      </c>
      <c r="D3" s="39">
        <v>9.9200000000000004E-4</v>
      </c>
      <c r="E3" s="39" t="s">
        <v>4</v>
      </c>
      <c r="F3" s="39" t="s">
        <v>4</v>
      </c>
      <c r="G3" s="39" t="s">
        <v>4</v>
      </c>
      <c r="H3" s="7"/>
      <c r="I3" s="7"/>
      <c r="J3" s="11" t="s">
        <v>4</v>
      </c>
      <c r="K3" s="10"/>
      <c r="L3" s="7"/>
      <c r="M3" s="7"/>
      <c r="N3" s="2" t="s">
        <v>6</v>
      </c>
      <c r="O3" s="3">
        <v>1221</v>
      </c>
      <c r="P3" s="7"/>
      <c r="Q3" s="7"/>
    </row>
    <row r="4" spans="1:17">
      <c r="A4" s="1" t="s">
        <v>7</v>
      </c>
      <c r="B4" s="1" t="s">
        <v>8</v>
      </c>
      <c r="C4" s="1" t="s">
        <v>9</v>
      </c>
      <c r="D4" s="36" t="s">
        <v>10</v>
      </c>
      <c r="E4" s="36" t="s">
        <v>3</v>
      </c>
      <c r="F4" s="36" t="s">
        <v>4</v>
      </c>
      <c r="G4" s="36" t="s">
        <v>4</v>
      </c>
      <c r="H4" s="7"/>
      <c r="I4" s="7"/>
      <c r="J4" s="2" t="s">
        <v>4</v>
      </c>
      <c r="K4" s="1" t="s">
        <v>4</v>
      </c>
      <c r="L4" s="7"/>
      <c r="M4" s="7"/>
      <c r="N4" s="7"/>
      <c r="O4" s="2" t="s">
        <v>11</v>
      </c>
      <c r="P4" s="5">
        <v>-95208</v>
      </c>
      <c r="Q4" s="3"/>
    </row>
    <row r="5" spans="1:17">
      <c r="A5" s="4"/>
      <c r="B5" s="5">
        <v>780524</v>
      </c>
      <c r="C5" s="5">
        <v>515123</v>
      </c>
      <c r="D5" s="38">
        <v>29202</v>
      </c>
      <c r="E5" s="38">
        <v>1455</v>
      </c>
      <c r="F5" s="38">
        <v>0</v>
      </c>
      <c r="G5" s="38">
        <v>0</v>
      </c>
      <c r="H5" s="38">
        <v>0</v>
      </c>
      <c r="I5" s="38">
        <v>0</v>
      </c>
      <c r="J5" s="6" t="s">
        <v>4</v>
      </c>
      <c r="K5" s="6" t="s">
        <v>4</v>
      </c>
      <c r="L5" s="8"/>
      <c r="M5" s="8"/>
      <c r="N5" s="8">
        <v>1367053</v>
      </c>
      <c r="O5" s="5">
        <v>1326304</v>
      </c>
      <c r="P5" s="7"/>
      <c r="Q5" s="7"/>
    </row>
    <row r="6" spans="1:17">
      <c r="A6" s="4"/>
      <c r="B6" s="10">
        <v>0.58849600000000002</v>
      </c>
      <c r="C6" s="10">
        <v>0.38839000000000001</v>
      </c>
      <c r="D6" s="39">
        <v>2.2017999999999999E-2</v>
      </c>
      <c r="E6" s="39">
        <v>1.0970000000000001E-3</v>
      </c>
      <c r="F6" s="37" t="s">
        <v>4</v>
      </c>
      <c r="G6" s="37" t="s">
        <v>4</v>
      </c>
      <c r="H6" s="7"/>
      <c r="I6" s="7"/>
      <c r="J6" s="2" t="s">
        <v>4</v>
      </c>
      <c r="K6" s="1" t="s">
        <v>4</v>
      </c>
      <c r="L6" s="7"/>
      <c r="M6" s="7"/>
      <c r="N6" s="2" t="s">
        <v>6</v>
      </c>
      <c r="O6" s="5">
        <v>30657</v>
      </c>
      <c r="P6" s="7"/>
      <c r="Q6" s="7"/>
    </row>
    <row r="7" spans="1:17">
      <c r="A7" s="1" t="s">
        <v>12</v>
      </c>
      <c r="B7" s="5">
        <v>-127479</v>
      </c>
      <c r="C7" s="5">
        <v>61707</v>
      </c>
      <c r="D7" s="38">
        <v>-27981</v>
      </c>
      <c r="E7" s="38">
        <v>-1455</v>
      </c>
      <c r="F7" s="40"/>
      <c r="G7" s="40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>
      <c r="A8" s="12" t="s">
        <v>13</v>
      </c>
      <c r="B8" s="12" t="s">
        <v>14</v>
      </c>
      <c r="C8" s="12" t="s">
        <v>15</v>
      </c>
      <c r="D8" s="30" t="s">
        <v>4</v>
      </c>
      <c r="E8" s="30" t="s">
        <v>4</v>
      </c>
      <c r="F8" s="30" t="s">
        <v>4</v>
      </c>
      <c r="G8" s="30" t="s">
        <v>4</v>
      </c>
      <c r="H8" s="12" t="s">
        <v>4</v>
      </c>
      <c r="I8" s="12" t="s">
        <v>4</v>
      </c>
      <c r="J8" s="12" t="s">
        <v>4</v>
      </c>
      <c r="K8" s="12"/>
      <c r="L8" s="12"/>
      <c r="M8" s="12"/>
      <c r="N8" s="12" t="s">
        <v>4</v>
      </c>
      <c r="O8" s="12" t="s">
        <v>16</v>
      </c>
      <c r="P8" s="12"/>
      <c r="Q8" s="12"/>
    </row>
    <row r="9" spans="1:17" s="13" customFormat="1">
      <c r="A9" s="14"/>
      <c r="B9" s="14">
        <v>595317</v>
      </c>
      <c r="C9" s="14">
        <v>899007</v>
      </c>
      <c r="D9" s="50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15" t="s">
        <v>17</v>
      </c>
      <c r="K9" s="15"/>
      <c r="L9" s="15"/>
      <c r="M9" s="14"/>
      <c r="N9" s="6">
        <f>O9-P9</f>
        <v>1553032</v>
      </c>
      <c r="O9" s="14">
        <v>1494324</v>
      </c>
      <c r="P9" s="14">
        <v>-58708</v>
      </c>
      <c r="Q9" s="16">
        <v>-3.78E-2</v>
      </c>
    </row>
    <row r="10" spans="1:17">
      <c r="A10" s="12"/>
      <c r="B10" s="17">
        <v>0.39839999999999998</v>
      </c>
      <c r="C10" s="17">
        <v>0.60160000000000002</v>
      </c>
      <c r="D10" s="30">
        <v>0</v>
      </c>
      <c r="E10" s="30" t="s">
        <v>4</v>
      </c>
      <c r="F10" s="30" t="s">
        <v>4</v>
      </c>
      <c r="G10" s="30" t="s">
        <v>4</v>
      </c>
      <c r="H10" s="12" t="s">
        <v>4</v>
      </c>
      <c r="I10" s="12" t="s">
        <v>4</v>
      </c>
      <c r="J10" s="12" t="s">
        <v>4</v>
      </c>
      <c r="K10" s="12"/>
      <c r="L10" s="12"/>
      <c r="M10" s="12"/>
      <c r="N10" s="12" t="s">
        <v>6</v>
      </c>
      <c r="O10" s="15" t="s">
        <v>18</v>
      </c>
      <c r="P10" s="15"/>
      <c r="Q10" s="15"/>
    </row>
    <row r="11" spans="1:17">
      <c r="A11" s="12" t="s">
        <v>19</v>
      </c>
      <c r="B11" s="12" t="s">
        <v>20</v>
      </c>
      <c r="C11" s="12" t="s">
        <v>15</v>
      </c>
      <c r="D11" s="30" t="s">
        <v>21</v>
      </c>
      <c r="E11" s="30" t="s">
        <v>3</v>
      </c>
      <c r="F11" s="30" t="s">
        <v>4</v>
      </c>
      <c r="G11" s="30" t="s">
        <v>4</v>
      </c>
      <c r="H11" s="12"/>
      <c r="I11" s="12"/>
      <c r="J11" s="12" t="s">
        <v>4</v>
      </c>
      <c r="K11" s="12" t="s">
        <v>4</v>
      </c>
      <c r="L11" s="12"/>
      <c r="M11" s="12"/>
      <c r="N11" s="12"/>
      <c r="O11" s="14" t="s">
        <v>22</v>
      </c>
      <c r="P11" s="14">
        <v>292981</v>
      </c>
      <c r="Q11" s="12"/>
    </row>
    <row r="12" spans="1:17" s="13" customFormat="1">
      <c r="A12" s="14" t="s">
        <v>23</v>
      </c>
      <c r="B12" s="14">
        <v>540644</v>
      </c>
      <c r="C12" s="14">
        <v>623135</v>
      </c>
      <c r="D12" s="34">
        <v>37564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14" t="s">
        <v>17</v>
      </c>
      <c r="K12" s="15" t="s">
        <v>17</v>
      </c>
      <c r="L12" s="15"/>
      <c r="M12" s="15"/>
      <c r="N12" s="14">
        <v>1255615</v>
      </c>
      <c r="O12" s="14">
        <v>1201343</v>
      </c>
      <c r="P12" s="14">
        <v>-54272</v>
      </c>
      <c r="Q12" s="14"/>
    </row>
    <row r="13" spans="1:17">
      <c r="A13" s="12" t="s">
        <v>4</v>
      </c>
      <c r="B13" s="17">
        <v>0.45</v>
      </c>
      <c r="C13" s="17">
        <v>0.51870000000000005</v>
      </c>
      <c r="D13" s="42">
        <v>3.1300000000000001E-2</v>
      </c>
      <c r="E13" s="42">
        <v>1.1000000000000001E-3</v>
      </c>
      <c r="F13" s="30" t="s">
        <v>4</v>
      </c>
      <c r="G13" s="30" t="s">
        <v>4</v>
      </c>
      <c r="H13" s="12"/>
      <c r="I13" s="12"/>
      <c r="J13" s="12" t="s">
        <v>4</v>
      </c>
      <c r="K13" s="12" t="s">
        <v>4</v>
      </c>
      <c r="L13" s="12"/>
      <c r="M13" s="12"/>
      <c r="N13" s="12" t="s">
        <v>6</v>
      </c>
      <c r="O13" s="14">
        <v>37564</v>
      </c>
      <c r="P13" s="14"/>
      <c r="Q13" s="12"/>
    </row>
    <row r="14" spans="1:17">
      <c r="A14" s="12" t="s">
        <v>12</v>
      </c>
      <c r="B14" s="14">
        <v>54673</v>
      </c>
      <c r="C14" s="14">
        <v>275872</v>
      </c>
      <c r="D14" s="34">
        <v>-37564</v>
      </c>
      <c r="E14" s="30"/>
      <c r="F14" s="30"/>
      <c r="G14" s="30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7">
      <c r="A15" s="12" t="s">
        <v>24</v>
      </c>
      <c r="B15" s="12" t="s">
        <v>25</v>
      </c>
      <c r="C15" s="12" t="s">
        <v>26</v>
      </c>
      <c r="D15" s="30" t="s">
        <v>27</v>
      </c>
      <c r="E15" s="30" t="s">
        <v>4</v>
      </c>
      <c r="F15" s="30" t="s">
        <v>4</v>
      </c>
      <c r="G15" s="30" t="s">
        <v>4</v>
      </c>
      <c r="H15" s="12"/>
      <c r="I15" s="12" t="s">
        <v>4</v>
      </c>
      <c r="J15" s="12"/>
      <c r="K15" s="12"/>
      <c r="L15" s="12"/>
      <c r="M15" s="12"/>
      <c r="N15" s="12" t="s">
        <v>4</v>
      </c>
      <c r="O15" s="12" t="s">
        <v>28</v>
      </c>
      <c r="P15" s="12"/>
      <c r="Q15" s="12"/>
    </row>
    <row r="16" spans="1:17" s="13" customFormat="1">
      <c r="A16" s="14"/>
      <c r="B16" s="14">
        <v>281598</v>
      </c>
      <c r="C16" s="14">
        <v>443476</v>
      </c>
      <c r="D16" s="34">
        <v>33386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15"/>
      <c r="K16" s="15"/>
      <c r="L16" s="15"/>
      <c r="M16" s="15"/>
      <c r="N16" s="6">
        <f>O16-P16</f>
        <v>780409</v>
      </c>
      <c r="O16" s="14">
        <v>758460</v>
      </c>
      <c r="P16" s="14">
        <v>-21949</v>
      </c>
      <c r="Q16" s="16">
        <v>-2.8119999999999999E-2</v>
      </c>
    </row>
    <row r="17" spans="1:17">
      <c r="A17" s="12"/>
      <c r="B17" s="17">
        <v>0.37130000000000002</v>
      </c>
      <c r="C17" s="17">
        <v>0.5847</v>
      </c>
      <c r="D17" s="42">
        <v>4.3999999999999997E-2</v>
      </c>
      <c r="E17" s="30" t="s">
        <v>4</v>
      </c>
      <c r="F17" s="30" t="s">
        <v>4</v>
      </c>
      <c r="G17" s="30" t="s">
        <v>4</v>
      </c>
      <c r="H17" s="12"/>
      <c r="I17" s="12" t="s">
        <v>4</v>
      </c>
      <c r="J17" s="12"/>
      <c r="K17" s="12"/>
      <c r="L17" s="12"/>
      <c r="M17" s="12"/>
      <c r="N17" s="12" t="s">
        <v>6</v>
      </c>
      <c r="O17" s="12">
        <v>33386</v>
      </c>
      <c r="P17" s="12"/>
      <c r="Q17" s="12"/>
    </row>
    <row r="18" spans="1:17">
      <c r="A18" s="12" t="s">
        <v>29</v>
      </c>
      <c r="B18" s="12" t="s">
        <v>30</v>
      </c>
      <c r="C18" s="12" t="s">
        <v>31</v>
      </c>
      <c r="D18" s="30" t="s">
        <v>4</v>
      </c>
      <c r="E18" s="30" t="s">
        <v>4</v>
      </c>
      <c r="F18" s="30" t="s">
        <v>4</v>
      </c>
      <c r="G18" s="30" t="s">
        <v>4</v>
      </c>
      <c r="H18" s="12" t="s">
        <v>4</v>
      </c>
      <c r="I18" s="12" t="s">
        <v>4</v>
      </c>
      <c r="J18" s="12" t="s">
        <v>4</v>
      </c>
      <c r="K18" s="12" t="s">
        <v>4</v>
      </c>
      <c r="L18" s="12"/>
      <c r="M18" s="12"/>
      <c r="N18" s="12"/>
      <c r="O18" s="12" t="s">
        <v>32</v>
      </c>
      <c r="P18" s="12">
        <v>61668</v>
      </c>
      <c r="Q18" s="12"/>
    </row>
    <row r="19" spans="1:17" s="13" customFormat="1">
      <c r="A19" s="14" t="s">
        <v>33</v>
      </c>
      <c r="B19" s="14">
        <v>136078</v>
      </c>
      <c r="C19" s="14">
        <v>560714</v>
      </c>
      <c r="D19" s="51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14" t="s">
        <v>17</v>
      </c>
      <c r="K19" s="15" t="s">
        <v>17</v>
      </c>
      <c r="L19" s="15"/>
      <c r="M19" s="15"/>
      <c r="N19" s="14">
        <v>817118</v>
      </c>
      <c r="O19" s="14">
        <v>696792</v>
      </c>
      <c r="P19" s="15"/>
      <c r="Q19" s="15"/>
    </row>
    <row r="20" spans="1:17">
      <c r="A20" s="12"/>
      <c r="B20" s="17">
        <v>0.1953</v>
      </c>
      <c r="C20" s="17">
        <v>0.80469999999999997</v>
      </c>
      <c r="D20" s="30">
        <v>0</v>
      </c>
      <c r="E20" s="30">
        <v>0</v>
      </c>
      <c r="F20" s="30">
        <v>0</v>
      </c>
      <c r="G20" s="30">
        <v>0</v>
      </c>
      <c r="H20" s="7"/>
      <c r="I20" s="7"/>
      <c r="J20" s="12" t="s">
        <v>4</v>
      </c>
      <c r="K20" s="12" t="s">
        <v>4</v>
      </c>
      <c r="L20" s="12"/>
      <c r="M20" s="12"/>
      <c r="N20" s="12" t="s">
        <v>6</v>
      </c>
      <c r="O20" s="12">
        <v>0</v>
      </c>
      <c r="P20" s="12"/>
      <c r="Q20" s="12"/>
    </row>
    <row r="21" spans="1:17">
      <c r="A21" s="12" t="s">
        <v>12</v>
      </c>
      <c r="B21" s="14">
        <v>145520</v>
      </c>
      <c r="C21" s="14">
        <v>-117238</v>
      </c>
      <c r="D21" s="34">
        <v>33386</v>
      </c>
      <c r="E21" s="30">
        <v>0</v>
      </c>
      <c r="F21" s="30">
        <v>0</v>
      </c>
      <c r="G21" s="30">
        <v>0</v>
      </c>
      <c r="H21" s="7"/>
      <c r="I21" s="7"/>
      <c r="J21" s="12"/>
      <c r="K21" s="12"/>
      <c r="L21" s="12"/>
      <c r="M21" s="12"/>
      <c r="N21" s="12"/>
      <c r="O21" s="12"/>
      <c r="P21" s="12"/>
      <c r="Q21" s="12"/>
    </row>
    <row r="22" spans="1:17">
      <c r="A22" s="12" t="s">
        <v>34</v>
      </c>
      <c r="B22" s="12" t="s">
        <v>35</v>
      </c>
      <c r="C22" s="12" t="s">
        <v>36</v>
      </c>
      <c r="D22" s="30" t="s">
        <v>4</v>
      </c>
      <c r="E22" s="30" t="s">
        <v>37</v>
      </c>
      <c r="F22" s="30" t="s">
        <v>38</v>
      </c>
      <c r="G22" s="30" t="s">
        <v>39</v>
      </c>
      <c r="H22" s="38">
        <v>0</v>
      </c>
      <c r="I22" s="38">
        <v>0</v>
      </c>
      <c r="J22" s="12"/>
      <c r="K22" s="12"/>
      <c r="L22" s="12"/>
      <c r="M22" s="12"/>
      <c r="N22" s="12"/>
      <c r="O22" s="15" t="s">
        <v>40</v>
      </c>
      <c r="P22" s="15"/>
      <c r="Q22" s="15"/>
    </row>
    <row r="23" spans="1:17">
      <c r="A23" s="12"/>
      <c r="B23" s="14">
        <v>3220429</v>
      </c>
      <c r="C23" s="14">
        <v>4756184</v>
      </c>
      <c r="D23" s="34">
        <v>0</v>
      </c>
      <c r="E23" s="34">
        <v>177469</v>
      </c>
      <c r="F23" s="34">
        <v>100797</v>
      </c>
      <c r="G23" s="34">
        <v>195130</v>
      </c>
      <c r="H23" s="7"/>
      <c r="I23" s="7"/>
      <c r="J23" s="15"/>
      <c r="K23" s="12"/>
      <c r="L23" s="12"/>
      <c r="M23" s="12"/>
      <c r="N23" s="6">
        <f>O23-P23</f>
        <v>8899059</v>
      </c>
      <c r="O23" s="14">
        <v>8450009</v>
      </c>
      <c r="P23" s="14">
        <v>-449050</v>
      </c>
      <c r="Q23" s="12">
        <v>-5.0459999999999998E-2</v>
      </c>
    </row>
    <row r="24" spans="1:17">
      <c r="A24" s="12"/>
      <c r="B24" s="17">
        <v>0.38109999999999999</v>
      </c>
      <c r="C24" s="17">
        <v>0.56289999999999996</v>
      </c>
      <c r="D24" s="42">
        <v>0</v>
      </c>
      <c r="E24" s="42">
        <v>2.1000000000000001E-2</v>
      </c>
      <c r="F24" s="42">
        <v>1.1900000000000001E-2</v>
      </c>
      <c r="G24" s="42">
        <v>2.3099999999999999E-2</v>
      </c>
      <c r="H24" s="7"/>
      <c r="I24" s="7"/>
      <c r="J24" s="12"/>
      <c r="K24" s="12"/>
      <c r="L24" s="12"/>
      <c r="M24" s="12"/>
      <c r="N24" s="12" t="s">
        <v>41</v>
      </c>
      <c r="O24" s="14">
        <v>473396</v>
      </c>
      <c r="P24" s="14"/>
      <c r="Q24" s="12"/>
    </row>
    <row r="25" spans="1:17">
      <c r="A25" s="12" t="s">
        <v>42</v>
      </c>
      <c r="B25" s="12" t="s">
        <v>43</v>
      </c>
      <c r="C25" s="12" t="s">
        <v>44</v>
      </c>
      <c r="D25" s="30" t="s">
        <v>45</v>
      </c>
      <c r="E25" s="30" t="s">
        <v>46</v>
      </c>
      <c r="F25" s="30" t="s">
        <v>4</v>
      </c>
      <c r="G25" s="30" t="s">
        <v>47</v>
      </c>
      <c r="H25" s="12" t="s">
        <v>4</v>
      </c>
      <c r="I25" s="12" t="s">
        <v>4</v>
      </c>
      <c r="J25" s="12" t="s">
        <v>4</v>
      </c>
      <c r="K25" s="12"/>
      <c r="L25" s="12"/>
      <c r="M25" s="12"/>
      <c r="N25" s="12"/>
      <c r="O25" s="14" t="s">
        <v>48</v>
      </c>
      <c r="P25" s="14">
        <v>1352562</v>
      </c>
      <c r="Q25" s="12"/>
    </row>
    <row r="26" spans="1:17">
      <c r="A26" s="12"/>
      <c r="B26" s="14">
        <v>2860452</v>
      </c>
      <c r="C26" s="14">
        <v>3646829</v>
      </c>
      <c r="D26" s="34">
        <v>190187</v>
      </c>
      <c r="E26" s="34">
        <v>124504</v>
      </c>
      <c r="F26" s="30">
        <v>0</v>
      </c>
      <c r="G26" s="34">
        <v>275475</v>
      </c>
      <c r="H26" s="38">
        <v>0</v>
      </c>
      <c r="I26" s="38">
        <v>0</v>
      </c>
      <c r="J26" s="12"/>
      <c r="K26" s="12"/>
      <c r="L26" s="12"/>
      <c r="M26" s="12"/>
      <c r="N26" s="14">
        <v>7738821</v>
      </c>
      <c r="O26" s="14">
        <v>7097447</v>
      </c>
      <c r="P26" s="14"/>
      <c r="Q26" s="12"/>
    </row>
    <row r="27" spans="1:17">
      <c r="A27" s="12"/>
      <c r="B27" s="18">
        <v>0.40302500000000002</v>
      </c>
      <c r="C27" s="18">
        <v>0.51382300000000003</v>
      </c>
      <c r="D27" s="43">
        <v>2.6797000000000001E-2</v>
      </c>
      <c r="E27" s="43">
        <v>1.7541999999999999E-2</v>
      </c>
      <c r="F27" s="43">
        <v>0</v>
      </c>
      <c r="G27" s="43">
        <v>3.8813E-2</v>
      </c>
      <c r="H27" s="12" t="s">
        <v>4</v>
      </c>
      <c r="I27" s="12" t="s">
        <v>4</v>
      </c>
      <c r="J27" s="12"/>
      <c r="K27" s="12"/>
      <c r="L27" s="12"/>
      <c r="M27" s="12"/>
      <c r="N27" s="12" t="s">
        <v>41</v>
      </c>
      <c r="O27" s="14">
        <v>590166</v>
      </c>
      <c r="P27" s="14"/>
      <c r="Q27" s="12"/>
    </row>
    <row r="28" spans="1:17">
      <c r="A28" s="12" t="s">
        <v>12</v>
      </c>
      <c r="B28" s="14">
        <v>359977</v>
      </c>
      <c r="C28" s="14">
        <v>1109355</v>
      </c>
      <c r="D28" s="34">
        <v>-190187</v>
      </c>
      <c r="E28" s="34">
        <v>52965</v>
      </c>
      <c r="F28" s="34">
        <v>100797</v>
      </c>
      <c r="G28" s="34">
        <v>-80345</v>
      </c>
      <c r="H28" s="12"/>
      <c r="I28" s="12"/>
      <c r="J28" s="12">
        <v>0</v>
      </c>
      <c r="K28" s="12"/>
      <c r="L28" s="12"/>
      <c r="M28" s="12"/>
      <c r="N28" s="12"/>
      <c r="O28" s="15"/>
      <c r="P28" s="15"/>
      <c r="Q28" s="12"/>
    </row>
    <row r="29" spans="1:17">
      <c r="A29" s="12" t="s">
        <v>49</v>
      </c>
      <c r="B29" s="14" t="s">
        <v>50</v>
      </c>
      <c r="C29" s="14" t="s">
        <v>51</v>
      </c>
      <c r="D29" s="34" t="s">
        <v>52</v>
      </c>
      <c r="E29" s="34" t="s">
        <v>53</v>
      </c>
      <c r="F29" s="34" t="s">
        <v>53</v>
      </c>
      <c r="G29" s="41" t="s">
        <v>53</v>
      </c>
      <c r="H29" s="38">
        <v>0</v>
      </c>
      <c r="I29" s="38">
        <v>0</v>
      </c>
      <c r="J29" s="12"/>
      <c r="K29" s="12"/>
      <c r="L29" s="12"/>
      <c r="M29" s="12"/>
      <c r="N29" s="14" t="s">
        <v>53</v>
      </c>
      <c r="O29" s="15" t="s">
        <v>54</v>
      </c>
      <c r="P29" s="15"/>
      <c r="Q29" s="15"/>
    </row>
    <row r="30" spans="1:17">
      <c r="A30" s="12"/>
      <c r="B30" s="14">
        <v>789010</v>
      </c>
      <c r="C30" s="14">
        <v>651486</v>
      </c>
      <c r="D30" s="34">
        <v>62426</v>
      </c>
      <c r="E30" s="38">
        <v>0</v>
      </c>
      <c r="F30" s="30">
        <v>0</v>
      </c>
      <c r="G30" s="30">
        <v>0</v>
      </c>
      <c r="H30" s="12"/>
      <c r="I30" s="12"/>
      <c r="J30" s="12"/>
      <c r="K30" s="12"/>
      <c r="L30" s="12"/>
      <c r="M30" s="12"/>
      <c r="N30" s="14">
        <v>1586105</v>
      </c>
      <c r="O30" s="14">
        <v>1502922</v>
      </c>
      <c r="P30" s="14">
        <v>-83183</v>
      </c>
      <c r="Q30" s="12">
        <v>-5.5350000000000003E-2</v>
      </c>
    </row>
    <row r="31" spans="1:17">
      <c r="A31" s="12"/>
      <c r="B31" s="18">
        <v>0.52498400000000001</v>
      </c>
      <c r="C31" s="18">
        <v>0.43347999999999998</v>
      </c>
      <c r="D31" s="43">
        <v>4.1535999999999997E-2</v>
      </c>
      <c r="E31" s="30" t="s">
        <v>4</v>
      </c>
      <c r="F31" s="30" t="s">
        <v>4</v>
      </c>
      <c r="G31" s="30" t="s">
        <v>4</v>
      </c>
      <c r="H31" s="12"/>
      <c r="I31" s="12"/>
      <c r="J31" s="12"/>
      <c r="K31" s="12"/>
      <c r="L31" s="12"/>
      <c r="M31" s="12"/>
      <c r="N31" s="14" t="s">
        <v>55</v>
      </c>
      <c r="O31" s="14">
        <v>62426</v>
      </c>
      <c r="P31" s="14"/>
      <c r="Q31" s="12"/>
    </row>
    <row r="32" spans="1:17">
      <c r="A32" s="12" t="s">
        <v>56</v>
      </c>
      <c r="B32" s="12" t="s">
        <v>57</v>
      </c>
      <c r="C32" s="12" t="s">
        <v>58</v>
      </c>
      <c r="D32" s="30" t="s">
        <v>59</v>
      </c>
      <c r="E32" s="30"/>
      <c r="F32" s="30" t="s">
        <v>60</v>
      </c>
      <c r="G32" s="30" t="s">
        <v>4</v>
      </c>
      <c r="H32" s="12"/>
      <c r="I32" s="12" t="s">
        <v>4</v>
      </c>
      <c r="J32" s="12" t="s">
        <v>4</v>
      </c>
      <c r="K32" s="12"/>
      <c r="L32" s="12"/>
      <c r="M32" s="12"/>
      <c r="N32" s="14"/>
      <c r="O32" s="14" t="s">
        <v>61</v>
      </c>
      <c r="P32" s="14">
        <v>116117</v>
      </c>
      <c r="Q32" s="12"/>
    </row>
    <row r="33" spans="1:17">
      <c r="A33" s="14"/>
      <c r="B33" s="14">
        <v>522281</v>
      </c>
      <c r="C33" s="14">
        <v>803200</v>
      </c>
      <c r="D33" s="34">
        <v>26023</v>
      </c>
      <c r="E33" s="38">
        <v>0</v>
      </c>
      <c r="F33" s="34">
        <v>35301</v>
      </c>
      <c r="G33" s="30">
        <v>0</v>
      </c>
      <c r="H33" s="38">
        <v>0</v>
      </c>
      <c r="I33" s="38">
        <v>0</v>
      </c>
      <c r="J33" s="15" t="s">
        <v>53</v>
      </c>
      <c r="K33" s="15"/>
      <c r="L33" s="15"/>
      <c r="M33" s="12"/>
      <c r="N33" s="14">
        <v>1432818</v>
      </c>
      <c r="O33" s="14">
        <v>1386805</v>
      </c>
      <c r="P33" s="14">
        <v>-46013</v>
      </c>
      <c r="Q33" s="12"/>
    </row>
    <row r="34" spans="1:17">
      <c r="A34" s="12"/>
      <c r="B34" s="18">
        <v>0.37660700000000003</v>
      </c>
      <c r="C34" s="18">
        <v>0.57917300000000005</v>
      </c>
      <c r="D34" s="43">
        <v>1.8765E-2</v>
      </c>
      <c r="E34" s="43">
        <v>0</v>
      </c>
      <c r="F34" s="43">
        <v>2.5454999999999998E-2</v>
      </c>
      <c r="G34" s="43">
        <v>0</v>
      </c>
      <c r="H34" s="12" t="s">
        <v>64</v>
      </c>
      <c r="I34" s="12" t="s">
        <v>4</v>
      </c>
      <c r="J34" s="12" t="s">
        <v>4</v>
      </c>
      <c r="K34" s="12"/>
      <c r="L34" s="12"/>
      <c r="M34" s="12"/>
      <c r="N34" s="14" t="s">
        <v>55</v>
      </c>
      <c r="O34" s="14">
        <v>61324</v>
      </c>
      <c r="P34" s="14"/>
      <c r="Q34" s="12"/>
    </row>
    <row r="35" spans="1:17">
      <c r="A35" s="12" t="s">
        <v>12</v>
      </c>
      <c r="B35" s="14">
        <v>266729</v>
      </c>
      <c r="C35" s="14">
        <v>-151714</v>
      </c>
      <c r="D35" s="34">
        <v>36403</v>
      </c>
      <c r="E35" s="34" t="s">
        <v>62</v>
      </c>
      <c r="F35" s="34">
        <v>-35301</v>
      </c>
      <c r="G35" s="41" t="s">
        <v>63</v>
      </c>
      <c r="H35" s="15"/>
      <c r="I35" s="15"/>
      <c r="J35" s="15"/>
      <c r="K35" s="12"/>
      <c r="L35" s="12"/>
      <c r="M35" s="12"/>
      <c r="N35" s="12"/>
      <c r="O35" s="12"/>
      <c r="P35" s="12"/>
      <c r="Q35" s="12"/>
    </row>
    <row r="36" spans="1:17">
      <c r="A36" s="12" t="s">
        <v>65</v>
      </c>
      <c r="B36" s="12" t="s">
        <v>66</v>
      </c>
      <c r="C36" s="12" t="s">
        <v>67</v>
      </c>
      <c r="D36" s="30" t="s">
        <v>4</v>
      </c>
      <c r="E36" s="30" t="s">
        <v>4</v>
      </c>
      <c r="F36" s="30" t="s">
        <v>68</v>
      </c>
      <c r="G36" s="30" t="s">
        <v>4</v>
      </c>
      <c r="H36" s="12"/>
      <c r="I36" s="12" t="s">
        <v>4</v>
      </c>
      <c r="J36" s="12"/>
      <c r="K36" s="12"/>
      <c r="L36" s="12"/>
      <c r="M36" s="12"/>
      <c r="N36" s="12" t="s">
        <v>4</v>
      </c>
      <c r="O36" s="12" t="s">
        <v>69</v>
      </c>
      <c r="P36" s="12"/>
      <c r="Q36" s="12"/>
    </row>
    <row r="37" spans="1:17">
      <c r="A37" s="12"/>
      <c r="B37" s="12">
        <v>256018</v>
      </c>
      <c r="C37" s="12">
        <v>782235</v>
      </c>
      <c r="D37" s="30">
        <v>0</v>
      </c>
      <c r="E37" s="38">
        <v>0</v>
      </c>
      <c r="F37" s="30">
        <v>17684</v>
      </c>
      <c r="G37" s="30">
        <v>0</v>
      </c>
      <c r="H37" s="38">
        <v>0</v>
      </c>
      <c r="I37" s="38">
        <v>0</v>
      </c>
      <c r="J37" s="12"/>
      <c r="K37" s="12"/>
      <c r="L37" s="12"/>
      <c r="M37" s="12"/>
      <c r="N37" s="6">
        <f>O37-P37</f>
        <v>1162391</v>
      </c>
      <c r="O37" s="12">
        <v>1055937</v>
      </c>
      <c r="P37" s="12">
        <v>-106454</v>
      </c>
      <c r="Q37" s="12">
        <v>-9.1579999999999995E-2</v>
      </c>
    </row>
    <row r="38" spans="1:17">
      <c r="A38" s="12"/>
      <c r="B38" s="12">
        <v>0.242455753</v>
      </c>
      <c r="C38" s="12">
        <v>0.74079703600000002</v>
      </c>
      <c r="D38" s="30">
        <v>0</v>
      </c>
      <c r="E38" s="30" t="s">
        <v>4</v>
      </c>
      <c r="F38" s="30">
        <v>1.6747209999999998E-2</v>
      </c>
      <c r="G38" s="30" t="s">
        <v>4</v>
      </c>
      <c r="H38" s="7"/>
      <c r="I38" s="7"/>
      <c r="J38" s="12"/>
      <c r="K38" s="12"/>
      <c r="L38" s="12"/>
      <c r="M38" s="12"/>
      <c r="N38" s="12" t="s">
        <v>6</v>
      </c>
      <c r="O38" s="12">
        <v>17684</v>
      </c>
      <c r="P38" s="12"/>
      <c r="Q38" s="12"/>
    </row>
    <row r="39" spans="1:17">
      <c r="A39" s="12" t="s">
        <v>70</v>
      </c>
      <c r="B39" s="12" t="s">
        <v>71</v>
      </c>
      <c r="C39" s="12" t="s">
        <v>67</v>
      </c>
      <c r="D39" s="30"/>
      <c r="E39" s="30" t="s">
        <v>4</v>
      </c>
      <c r="F39" s="30" t="s">
        <v>4</v>
      </c>
      <c r="G39" s="30" t="s">
        <v>4</v>
      </c>
      <c r="H39" s="7"/>
      <c r="I39" s="7"/>
      <c r="J39" s="12" t="s">
        <v>4</v>
      </c>
      <c r="K39" s="12"/>
      <c r="L39" s="12"/>
      <c r="M39" s="12"/>
      <c r="N39" s="12"/>
      <c r="O39" s="12" t="s">
        <v>72</v>
      </c>
      <c r="P39" s="12">
        <v>92712</v>
      </c>
      <c r="Q39" s="12"/>
    </row>
    <row r="40" spans="1:17">
      <c r="A40" s="12"/>
      <c r="B40" s="12">
        <v>330874</v>
      </c>
      <c r="C40" s="12">
        <v>632351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12" t="s">
        <v>4</v>
      </c>
      <c r="K40" s="12"/>
      <c r="L40" s="12"/>
      <c r="M40" s="12"/>
      <c r="N40" s="6">
        <f>O40-P40</f>
        <v>1043792</v>
      </c>
      <c r="O40" s="12">
        <v>963225</v>
      </c>
      <c r="P40" s="12">
        <v>-80567</v>
      </c>
      <c r="Q40" s="12"/>
    </row>
    <row r="41" spans="1:17">
      <c r="A41" s="12"/>
      <c r="B41" s="12">
        <v>0.34350645000000002</v>
      </c>
      <c r="C41" s="12">
        <v>0.65649354999999998</v>
      </c>
      <c r="D41" s="44">
        <v>1.5254700000000001E-45</v>
      </c>
      <c r="E41" s="44">
        <v>1.5299999999999999E-45</v>
      </c>
      <c r="F41" s="44">
        <v>1.5254999999999999E-45</v>
      </c>
      <c r="G41" s="44">
        <v>1.5254999999999999E-45</v>
      </c>
      <c r="H41" s="7"/>
      <c r="I41" s="7"/>
      <c r="J41" s="12" t="s">
        <v>4</v>
      </c>
      <c r="K41" s="12"/>
      <c r="L41" s="12"/>
      <c r="M41" s="12"/>
      <c r="N41" s="12" t="s">
        <v>6</v>
      </c>
      <c r="O41" s="19">
        <v>5.8774700000000001E-39</v>
      </c>
      <c r="P41" s="12"/>
      <c r="Q41" s="12"/>
    </row>
    <row r="42" spans="1:17">
      <c r="A42" s="12" t="s">
        <v>12</v>
      </c>
      <c r="B42" s="12">
        <v>-74856</v>
      </c>
      <c r="C42" s="12">
        <v>149884</v>
      </c>
      <c r="D42" s="44">
        <v>-1.4693699999999999E-39</v>
      </c>
      <c r="E42" s="44">
        <v>-1.5000000000000001E-39</v>
      </c>
      <c r="F42" s="30">
        <v>17684</v>
      </c>
      <c r="G42" s="44">
        <v>-1.4693999999999999E-39</v>
      </c>
      <c r="H42" s="7"/>
      <c r="I42" s="7"/>
      <c r="J42" s="12"/>
      <c r="K42" s="12"/>
      <c r="L42" s="12"/>
      <c r="M42" s="12"/>
      <c r="N42" s="12"/>
      <c r="O42" s="12"/>
      <c r="P42" s="12"/>
      <c r="Q42" s="12"/>
    </row>
    <row r="43" spans="1:17">
      <c r="A43" s="20" t="s">
        <v>73</v>
      </c>
      <c r="B43" s="21" t="s">
        <v>74</v>
      </c>
      <c r="C43" s="21" t="s">
        <v>75</v>
      </c>
      <c r="D43" s="30"/>
      <c r="E43" s="30"/>
      <c r="F43" s="30"/>
      <c r="G43" s="30"/>
      <c r="H43" s="12" t="s">
        <v>4</v>
      </c>
      <c r="I43" s="12" t="s">
        <v>4</v>
      </c>
      <c r="J43" s="12"/>
      <c r="K43" s="12"/>
      <c r="L43" s="12"/>
      <c r="M43" s="12"/>
      <c r="N43" s="12"/>
      <c r="O43" s="20" t="s">
        <v>5</v>
      </c>
      <c r="P43" s="12"/>
      <c r="Q43" s="12"/>
    </row>
    <row r="44" spans="1:17">
      <c r="A44" s="12"/>
      <c r="B44" s="22">
        <v>120062</v>
      </c>
      <c r="C44" s="22">
        <v>133152</v>
      </c>
      <c r="D44" s="31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22"/>
      <c r="K44" s="22"/>
      <c r="L44" s="22"/>
      <c r="M44" s="12"/>
      <c r="N44" s="22">
        <v>258053</v>
      </c>
      <c r="O44" s="22">
        <v>253214</v>
      </c>
      <c r="P44" s="23">
        <v>-4839</v>
      </c>
      <c r="Q44" s="17">
        <v>-1.8800000000000001E-2</v>
      </c>
    </row>
    <row r="45" spans="1:17">
      <c r="A45" s="12"/>
      <c r="B45" s="24">
        <v>0.47415200000000002</v>
      </c>
      <c r="C45" s="24">
        <v>0.52584799999999998</v>
      </c>
      <c r="D45" s="45">
        <v>0</v>
      </c>
      <c r="E45" s="45"/>
      <c r="F45" s="45"/>
      <c r="G45" s="45"/>
      <c r="H45" s="12" t="s">
        <v>4</v>
      </c>
      <c r="I45" s="12" t="s">
        <v>4</v>
      </c>
      <c r="J45" s="24"/>
      <c r="K45" s="12"/>
      <c r="L45" s="12"/>
      <c r="M45" s="12"/>
      <c r="N45" s="12"/>
      <c r="O45" s="22">
        <v>0</v>
      </c>
      <c r="P45" s="12"/>
      <c r="Q45" s="12"/>
    </row>
    <row r="46" spans="1:17">
      <c r="A46" s="20" t="s">
        <v>76</v>
      </c>
      <c r="B46" s="21" t="s">
        <v>77</v>
      </c>
      <c r="C46" s="21" t="s">
        <v>78</v>
      </c>
      <c r="D46" s="30" t="s">
        <v>79</v>
      </c>
      <c r="E46" s="30"/>
      <c r="F46" s="30"/>
      <c r="G46" s="30"/>
      <c r="H46" s="12"/>
      <c r="I46" s="12"/>
      <c r="J46" s="12"/>
      <c r="K46" s="12"/>
      <c r="L46" s="12"/>
      <c r="M46" s="12"/>
      <c r="N46" s="12"/>
      <c r="O46" s="20" t="s">
        <v>11</v>
      </c>
      <c r="P46" s="22">
        <v>24657</v>
      </c>
      <c r="Q46" s="12"/>
    </row>
    <row r="47" spans="1:17">
      <c r="A47" s="12"/>
      <c r="B47" s="22">
        <v>110784</v>
      </c>
      <c r="C47" s="22">
        <v>103913</v>
      </c>
      <c r="D47" s="31">
        <v>13860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22"/>
      <c r="K47" s="22"/>
      <c r="L47" s="22"/>
      <c r="M47" s="12"/>
      <c r="N47" s="22">
        <v>235246</v>
      </c>
      <c r="O47" s="22">
        <v>228557</v>
      </c>
      <c r="P47" s="12"/>
      <c r="Q47" s="12"/>
    </row>
    <row r="48" spans="1:17">
      <c r="A48" s="12"/>
      <c r="B48" s="24">
        <v>0.484711</v>
      </c>
      <c r="C48" s="24">
        <v>0.454648</v>
      </c>
      <c r="D48" s="45">
        <v>6.0641E-2</v>
      </c>
      <c r="E48" s="46"/>
      <c r="F48" s="30"/>
      <c r="G48" s="30"/>
      <c r="H48" s="12"/>
      <c r="I48" s="12"/>
      <c r="J48" s="12"/>
      <c r="K48" s="12"/>
      <c r="L48" s="12"/>
      <c r="M48" s="12"/>
      <c r="N48" s="12"/>
      <c r="O48" s="22">
        <v>13860</v>
      </c>
      <c r="P48" s="12"/>
      <c r="Q48" s="12"/>
    </row>
    <row r="49" spans="1:17">
      <c r="A49" s="12"/>
      <c r="B49" s="22">
        <v>9278</v>
      </c>
      <c r="C49" s="22">
        <v>29239</v>
      </c>
      <c r="D49" s="31">
        <v>-13860</v>
      </c>
      <c r="E49" s="31"/>
      <c r="F49" s="30"/>
      <c r="G49" s="30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pans="1:17">
      <c r="A50" s="26" t="s">
        <v>80</v>
      </c>
      <c r="B50" s="26" t="s">
        <v>81</v>
      </c>
      <c r="C50" s="26" t="s">
        <v>82</v>
      </c>
      <c r="D50" s="46" t="s">
        <v>4</v>
      </c>
      <c r="E50" s="30"/>
      <c r="F50" s="30"/>
      <c r="G50" s="30"/>
      <c r="H50" s="12"/>
      <c r="I50" s="12" t="s">
        <v>4</v>
      </c>
      <c r="J50" s="12"/>
      <c r="K50" s="12"/>
      <c r="L50" s="12"/>
      <c r="M50" s="12"/>
      <c r="N50" s="12"/>
      <c r="O50" s="27" t="s">
        <v>16</v>
      </c>
      <c r="P50" s="27"/>
      <c r="Q50" s="12"/>
    </row>
    <row r="51" spans="1:17">
      <c r="A51" s="25"/>
      <c r="B51" s="22">
        <v>2448008</v>
      </c>
      <c r="C51" s="22">
        <v>2197959</v>
      </c>
      <c r="D51" s="31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22"/>
      <c r="K51" s="22"/>
      <c r="L51" s="22"/>
      <c r="M51" s="12"/>
      <c r="N51" s="6">
        <f>O51-P51</f>
        <v>4884544</v>
      </c>
      <c r="O51" s="22">
        <v>4645967</v>
      </c>
      <c r="P51" s="22">
        <v>-238577</v>
      </c>
      <c r="Q51" s="17">
        <v>-4.8800000000000003E-2</v>
      </c>
    </row>
    <row r="52" spans="1:17">
      <c r="A52" s="25"/>
      <c r="B52" s="24">
        <v>0.52690999999999999</v>
      </c>
      <c r="C52" s="24">
        <v>0.47309000000000001</v>
      </c>
      <c r="D52" s="45" t="s">
        <v>4</v>
      </c>
      <c r="E52" s="45"/>
      <c r="F52" s="45"/>
      <c r="G52" s="45"/>
      <c r="H52" s="24"/>
      <c r="I52" s="24"/>
      <c r="J52" s="24"/>
      <c r="K52" s="12"/>
      <c r="L52" s="12"/>
      <c r="M52" s="12"/>
      <c r="N52" s="12"/>
      <c r="O52" s="12">
        <v>0</v>
      </c>
      <c r="P52" s="12"/>
      <c r="Q52" s="12"/>
    </row>
    <row r="53" spans="1:17">
      <c r="A53" s="21" t="s">
        <v>83</v>
      </c>
      <c r="B53" s="21" t="s">
        <v>84</v>
      </c>
      <c r="C53" s="21" t="s">
        <v>85</v>
      </c>
      <c r="D53" s="46" t="s">
        <v>4</v>
      </c>
      <c r="E53" s="30"/>
      <c r="F53" s="30"/>
      <c r="G53" s="30"/>
      <c r="H53" s="12"/>
      <c r="I53" s="12"/>
      <c r="J53" s="12"/>
      <c r="K53" s="12"/>
      <c r="L53" s="12"/>
      <c r="M53" s="12"/>
      <c r="N53" s="12"/>
      <c r="O53" s="20" t="s">
        <v>86</v>
      </c>
      <c r="P53" s="22">
        <v>-289798</v>
      </c>
      <c r="Q53" s="17">
        <v>-5.6300000000000003E-2</v>
      </c>
    </row>
    <row r="54" spans="1:17">
      <c r="A54" s="25"/>
      <c r="B54" s="22">
        <v>2636616</v>
      </c>
      <c r="C54" s="22">
        <v>2299149</v>
      </c>
      <c r="D54" s="31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22"/>
      <c r="K54" s="22"/>
      <c r="L54" s="22"/>
      <c r="M54" s="12"/>
      <c r="N54" s="6">
        <v>5143674</v>
      </c>
      <c r="O54" s="22">
        <v>4935765</v>
      </c>
      <c r="P54" s="12"/>
      <c r="Q54" s="12"/>
    </row>
    <row r="55" spans="1:17">
      <c r="A55" s="25"/>
      <c r="B55" s="24">
        <v>0.53418600000000005</v>
      </c>
      <c r="C55" s="24">
        <v>0.46581400000000001</v>
      </c>
      <c r="D55" s="46" t="s">
        <v>4</v>
      </c>
      <c r="E55" s="30"/>
      <c r="F55" s="30"/>
      <c r="G55" s="30"/>
      <c r="H55" s="7"/>
      <c r="I55" s="7"/>
      <c r="J55" s="12"/>
      <c r="K55" s="12"/>
      <c r="L55" s="12"/>
      <c r="M55" s="12"/>
      <c r="N55" s="12"/>
      <c r="O55" s="12">
        <v>0</v>
      </c>
      <c r="P55" s="12"/>
      <c r="Q55" s="12"/>
    </row>
    <row r="56" spans="1:17">
      <c r="A56" s="21" t="s">
        <v>12</v>
      </c>
      <c r="B56" s="22">
        <v>-188608</v>
      </c>
      <c r="C56" s="22">
        <v>-101190</v>
      </c>
      <c r="D56" s="46" t="s">
        <v>4</v>
      </c>
      <c r="E56" s="30"/>
      <c r="F56" s="30"/>
      <c r="G56" s="30"/>
      <c r="H56" s="7"/>
      <c r="I56" s="7"/>
      <c r="J56" s="12"/>
      <c r="K56" s="12"/>
      <c r="L56" s="12"/>
      <c r="M56" s="12"/>
      <c r="N56" s="12"/>
      <c r="O56" s="12"/>
      <c r="P56" s="12"/>
      <c r="Q56" s="12"/>
    </row>
    <row r="57" spans="1:17">
      <c r="A57" s="21" t="s">
        <v>87</v>
      </c>
      <c r="B57" s="26" t="s">
        <v>88</v>
      </c>
      <c r="C57" s="21" t="s">
        <v>89</v>
      </c>
      <c r="D57" s="47" t="s">
        <v>4</v>
      </c>
      <c r="E57" s="46" t="s">
        <v>4</v>
      </c>
      <c r="F57" s="30"/>
      <c r="G57" s="30" t="s">
        <v>4</v>
      </c>
      <c r="H57" s="38">
        <v>0</v>
      </c>
      <c r="I57" s="38">
        <v>0</v>
      </c>
      <c r="J57" s="12"/>
      <c r="K57" s="12"/>
      <c r="L57" s="12"/>
      <c r="M57" s="12"/>
      <c r="N57" s="12"/>
      <c r="O57" s="27" t="s">
        <v>90</v>
      </c>
      <c r="P57" s="12"/>
      <c r="Q57" s="12"/>
    </row>
    <row r="58" spans="1:17">
      <c r="A58" s="25"/>
      <c r="B58" s="22">
        <v>888288</v>
      </c>
      <c r="C58" s="22">
        <v>1185366</v>
      </c>
      <c r="D58" s="31">
        <v>0</v>
      </c>
      <c r="E58" s="38">
        <v>0</v>
      </c>
      <c r="F58" s="38">
        <v>0</v>
      </c>
      <c r="G58" s="38">
        <v>0</v>
      </c>
      <c r="H58" s="7"/>
      <c r="I58" s="7"/>
      <c r="J58" s="22"/>
      <c r="K58" s="22"/>
      <c r="L58" s="12"/>
      <c r="M58" s="12"/>
      <c r="N58" s="22">
        <v>2134908</v>
      </c>
      <c r="O58" s="22">
        <v>2073654</v>
      </c>
      <c r="P58" s="22">
        <v>-61254</v>
      </c>
      <c r="Q58" s="17">
        <v>-2.87E-2</v>
      </c>
    </row>
    <row r="59" spans="1:17">
      <c r="A59" s="25"/>
      <c r="B59" s="24">
        <v>0.42836800000000003</v>
      </c>
      <c r="C59" s="24">
        <v>0.57163200000000003</v>
      </c>
      <c r="D59" s="45">
        <v>0</v>
      </c>
      <c r="E59" s="45">
        <v>0</v>
      </c>
      <c r="F59" s="45"/>
      <c r="G59" s="45" t="s">
        <v>4</v>
      </c>
      <c r="H59" s="7"/>
      <c r="I59" s="7"/>
      <c r="J59" s="24"/>
      <c r="K59" s="12"/>
      <c r="L59" s="12"/>
      <c r="M59" s="12"/>
      <c r="N59" s="12"/>
      <c r="O59" s="22">
        <v>0</v>
      </c>
      <c r="P59" s="12"/>
      <c r="Q59" s="12"/>
    </row>
    <row r="60" spans="1:17">
      <c r="A60" s="21" t="s">
        <v>91</v>
      </c>
      <c r="B60" s="21" t="s">
        <v>92</v>
      </c>
      <c r="C60" s="21" t="s">
        <v>89</v>
      </c>
      <c r="D60" s="46" t="s">
        <v>4</v>
      </c>
      <c r="E60" s="30" t="s">
        <v>4</v>
      </c>
      <c r="F60" s="30" t="s">
        <v>4</v>
      </c>
      <c r="G60" s="30" t="s">
        <v>4</v>
      </c>
      <c r="H60" s="12" t="s">
        <v>4</v>
      </c>
      <c r="I60" s="12" t="s">
        <v>4</v>
      </c>
      <c r="J60" s="12"/>
      <c r="K60" s="12"/>
      <c r="L60" s="12"/>
      <c r="M60" s="12"/>
      <c r="N60" s="12"/>
      <c r="O60" s="20" t="s">
        <v>93</v>
      </c>
      <c r="P60" s="22">
        <v>104109</v>
      </c>
      <c r="Q60" s="12"/>
    </row>
    <row r="61" spans="1:17">
      <c r="A61" s="25"/>
      <c r="B61" s="22">
        <v>875538</v>
      </c>
      <c r="C61" s="22">
        <v>1094007</v>
      </c>
      <c r="D61" s="31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22"/>
      <c r="K61" s="22"/>
      <c r="L61" s="12"/>
      <c r="M61" s="12"/>
      <c r="N61" s="22">
        <v>2048998</v>
      </c>
      <c r="O61" s="22">
        <v>1969545</v>
      </c>
      <c r="P61" s="22">
        <v>-79453</v>
      </c>
      <c r="Q61" s="12"/>
    </row>
    <row r="62" spans="1:17">
      <c r="A62" s="25"/>
      <c r="B62" s="24">
        <v>0.44453799999999999</v>
      </c>
      <c r="C62" s="24">
        <v>0.55546200000000001</v>
      </c>
      <c r="D62" s="46" t="s">
        <v>4</v>
      </c>
      <c r="E62" s="30" t="s">
        <v>4</v>
      </c>
      <c r="F62" s="30" t="s">
        <v>4</v>
      </c>
      <c r="G62" s="30"/>
      <c r="H62" s="12" t="s">
        <v>4</v>
      </c>
      <c r="I62" s="12" t="s">
        <v>4</v>
      </c>
      <c r="J62" s="12"/>
      <c r="K62" s="12"/>
      <c r="L62" s="12"/>
      <c r="M62" s="12"/>
      <c r="N62" s="20" t="s">
        <v>6</v>
      </c>
      <c r="O62" s="12">
        <v>0</v>
      </c>
      <c r="P62" s="12"/>
      <c r="Q62" s="12"/>
    </row>
    <row r="63" spans="1:17">
      <c r="A63" s="21" t="s">
        <v>12</v>
      </c>
      <c r="B63" s="22">
        <v>12750</v>
      </c>
      <c r="C63" s="22">
        <v>91359</v>
      </c>
      <c r="D63" s="46"/>
      <c r="E63" s="46"/>
      <c r="F63" s="30"/>
      <c r="G63" s="30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1:17">
      <c r="A64" s="21" t="s">
        <v>94</v>
      </c>
      <c r="B64" s="21" t="s">
        <v>95</v>
      </c>
      <c r="C64" s="21" t="s">
        <v>96</v>
      </c>
      <c r="D64" s="46" t="s">
        <v>4</v>
      </c>
      <c r="E64" s="30" t="s">
        <v>4</v>
      </c>
      <c r="F64" s="30" t="s">
        <v>4</v>
      </c>
      <c r="G64" s="30" t="s">
        <v>4</v>
      </c>
      <c r="H64" s="38">
        <v>0</v>
      </c>
      <c r="I64" s="38">
        <v>0</v>
      </c>
      <c r="J64" s="12"/>
      <c r="K64" s="12"/>
      <c r="L64" s="12"/>
      <c r="M64" s="12"/>
      <c r="N64" s="30" t="s">
        <v>64</v>
      </c>
      <c r="O64" s="27" t="s">
        <v>97</v>
      </c>
      <c r="P64" s="27"/>
      <c r="Q64" s="12"/>
    </row>
    <row r="65" spans="1:17">
      <c r="A65" s="25"/>
      <c r="B65" s="22">
        <v>267700</v>
      </c>
      <c r="C65" s="22">
        <v>165857</v>
      </c>
      <c r="D65" s="31">
        <v>0</v>
      </c>
      <c r="E65" s="38">
        <v>0</v>
      </c>
      <c r="F65" s="38">
        <v>0</v>
      </c>
      <c r="G65" s="38">
        <v>0</v>
      </c>
      <c r="H65" s="12"/>
      <c r="I65" s="12"/>
      <c r="J65" s="22"/>
      <c r="K65" s="22"/>
      <c r="L65" s="22"/>
      <c r="M65" s="12"/>
      <c r="N65" s="31">
        <v>458927</v>
      </c>
      <c r="O65" s="22">
        <v>433557</v>
      </c>
      <c r="P65" s="22">
        <v>-25370</v>
      </c>
      <c r="Q65" s="17">
        <v>-5.5300000000000002E-2</v>
      </c>
    </row>
    <row r="66" spans="1:17">
      <c r="A66" s="25"/>
      <c r="B66" s="24">
        <v>0.61745099999999997</v>
      </c>
      <c r="C66" s="24">
        <v>0.38254899999999997</v>
      </c>
      <c r="D66" s="45" t="s">
        <v>4</v>
      </c>
      <c r="E66" s="45" t="s">
        <v>4</v>
      </c>
      <c r="F66" s="45" t="s">
        <v>4</v>
      </c>
      <c r="G66" s="45" t="s">
        <v>4</v>
      </c>
      <c r="H66" s="12"/>
      <c r="I66" s="12"/>
      <c r="J66" s="24"/>
      <c r="K66" s="12"/>
      <c r="L66" s="12"/>
      <c r="M66" s="12"/>
      <c r="N66" s="30" t="s">
        <v>6</v>
      </c>
      <c r="O66" s="12">
        <v>0</v>
      </c>
      <c r="P66" s="22"/>
      <c r="Q66" s="12"/>
    </row>
    <row r="67" spans="1:17">
      <c r="A67" s="21" t="s">
        <v>98</v>
      </c>
      <c r="B67" s="21" t="s">
        <v>95</v>
      </c>
      <c r="C67" s="21" t="s">
        <v>99</v>
      </c>
      <c r="D67" s="46" t="s">
        <v>4</v>
      </c>
      <c r="E67" s="46" t="s">
        <v>4</v>
      </c>
      <c r="F67" s="46" t="s">
        <v>4</v>
      </c>
      <c r="G67" s="46" t="s">
        <v>4</v>
      </c>
      <c r="H67" s="12"/>
      <c r="I67" s="12" t="s">
        <v>4</v>
      </c>
      <c r="J67" s="21" t="s">
        <v>4</v>
      </c>
      <c r="K67" s="21" t="s">
        <v>4</v>
      </c>
      <c r="L67" s="12"/>
      <c r="M67" s="12"/>
      <c r="N67" s="30"/>
      <c r="O67" s="20" t="s">
        <v>100</v>
      </c>
      <c r="P67" s="22">
        <v>34353</v>
      </c>
      <c r="Q67" s="12"/>
    </row>
    <row r="68" spans="1:17">
      <c r="A68" s="25"/>
      <c r="B68" s="22">
        <v>231851</v>
      </c>
      <c r="C68" s="22">
        <v>167353</v>
      </c>
      <c r="D68" s="31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28" t="s">
        <v>4</v>
      </c>
      <c r="K68" s="28" t="s">
        <v>4</v>
      </c>
      <c r="L68" s="22"/>
      <c r="M68" s="12"/>
      <c r="N68" s="31">
        <v>416533</v>
      </c>
      <c r="O68" s="22">
        <v>399204</v>
      </c>
      <c r="P68" s="22">
        <v>-17329</v>
      </c>
      <c r="Q68" s="12"/>
    </row>
    <row r="69" spans="1:17">
      <c r="A69" s="25"/>
      <c r="B69" s="24">
        <v>0.58078300000000005</v>
      </c>
      <c r="C69" s="24">
        <v>0.41921700000000001</v>
      </c>
      <c r="D69" s="45">
        <v>0</v>
      </c>
      <c r="E69" s="45">
        <v>0</v>
      </c>
      <c r="F69" s="46" t="s">
        <v>4</v>
      </c>
      <c r="G69" s="46" t="s">
        <v>4</v>
      </c>
      <c r="H69" s="21" t="s">
        <v>4</v>
      </c>
      <c r="I69" s="21" t="s">
        <v>4</v>
      </c>
      <c r="J69" s="21" t="s">
        <v>4</v>
      </c>
      <c r="K69" s="21" t="s">
        <v>4</v>
      </c>
      <c r="L69" s="12"/>
      <c r="M69" s="12"/>
      <c r="N69" s="30" t="s">
        <v>6</v>
      </c>
      <c r="O69" s="22">
        <v>0</v>
      </c>
      <c r="P69" s="12"/>
      <c r="Q69" s="12"/>
    </row>
    <row r="70" spans="1:17">
      <c r="A70" s="21" t="s">
        <v>12</v>
      </c>
      <c r="B70" s="22">
        <v>35849</v>
      </c>
      <c r="C70" s="22">
        <v>-1496</v>
      </c>
      <c r="D70" s="31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21" t="s">
        <v>4</v>
      </c>
      <c r="K70" s="21" t="s">
        <v>4</v>
      </c>
      <c r="L70" s="12"/>
      <c r="M70" s="30"/>
      <c r="N70" s="12"/>
      <c r="O70" s="12"/>
      <c r="P70" s="12"/>
      <c r="Q70" s="12"/>
    </row>
    <row r="71" spans="1:17">
      <c r="A71" s="21" t="s">
        <v>101</v>
      </c>
      <c r="B71" s="21" t="s">
        <v>102</v>
      </c>
      <c r="C71" s="21" t="s">
        <v>103</v>
      </c>
      <c r="D71" s="46" t="s">
        <v>104</v>
      </c>
      <c r="E71" s="30" t="s">
        <v>4</v>
      </c>
      <c r="F71" s="30" t="s">
        <v>4</v>
      </c>
      <c r="G71" s="30"/>
      <c r="H71" s="7"/>
      <c r="I71" s="7"/>
      <c r="J71" s="12"/>
      <c r="K71" s="12"/>
      <c r="L71" s="12"/>
      <c r="M71" s="12"/>
      <c r="N71" s="12"/>
      <c r="O71" s="20" t="s">
        <v>90</v>
      </c>
      <c r="P71" s="12"/>
      <c r="Q71" s="12"/>
    </row>
    <row r="72" spans="1:17">
      <c r="A72" s="25"/>
      <c r="B72" s="22">
        <v>843352</v>
      </c>
      <c r="C72" s="22">
        <v>2520357</v>
      </c>
      <c r="D72" s="31">
        <v>114761</v>
      </c>
      <c r="E72" s="38">
        <v>0</v>
      </c>
      <c r="F72" s="38">
        <v>0</v>
      </c>
      <c r="G72" s="38">
        <v>0</v>
      </c>
      <c r="H72" s="7"/>
      <c r="I72" s="7"/>
      <c r="J72" s="22"/>
      <c r="K72" s="12"/>
      <c r="L72" s="12"/>
      <c r="M72" s="12"/>
      <c r="N72" s="6">
        <f>O72-P72</f>
        <v>3586292</v>
      </c>
      <c r="O72" s="22">
        <v>3478470</v>
      </c>
      <c r="P72" s="22">
        <v>-107822</v>
      </c>
      <c r="Q72" s="17">
        <v>-3.0099999999999998E-2</v>
      </c>
    </row>
    <row r="73" spans="1:17">
      <c r="A73" s="25"/>
      <c r="B73" s="24">
        <v>0.242449</v>
      </c>
      <c r="C73" s="24">
        <v>0.72455899999999995</v>
      </c>
      <c r="D73" s="45">
        <v>3.2992E-2</v>
      </c>
      <c r="E73" s="45" t="s">
        <v>4</v>
      </c>
      <c r="F73" s="45" t="s">
        <v>4</v>
      </c>
      <c r="G73" s="45"/>
      <c r="H73" s="38">
        <v>0</v>
      </c>
      <c r="I73" s="38">
        <v>0</v>
      </c>
      <c r="J73" s="24"/>
      <c r="K73" s="12"/>
      <c r="L73" s="12"/>
      <c r="M73" s="12"/>
      <c r="N73" s="12"/>
      <c r="O73" s="22">
        <v>114761</v>
      </c>
      <c r="P73" s="12"/>
      <c r="Q73" s="12"/>
    </row>
    <row r="74" spans="1:17">
      <c r="A74" s="21" t="s">
        <v>105</v>
      </c>
      <c r="B74" s="21" t="s">
        <v>106</v>
      </c>
      <c r="C74" s="21" t="s">
        <v>107</v>
      </c>
      <c r="D74" s="30" t="s">
        <v>108</v>
      </c>
      <c r="E74" s="30" t="s">
        <v>4</v>
      </c>
      <c r="F74" s="30" t="s">
        <v>4</v>
      </c>
      <c r="G74" s="30" t="s">
        <v>4</v>
      </c>
      <c r="H74" s="7"/>
      <c r="I74" s="7"/>
      <c r="J74" s="20" t="s">
        <v>4</v>
      </c>
      <c r="K74" s="12"/>
      <c r="L74" s="12"/>
      <c r="M74" s="12"/>
      <c r="N74" s="12"/>
      <c r="O74" s="20" t="s">
        <v>93</v>
      </c>
      <c r="P74" s="12">
        <v>-20431</v>
      </c>
      <c r="Q74" s="12"/>
    </row>
    <row r="75" spans="1:17">
      <c r="A75" s="25" t="s">
        <v>109</v>
      </c>
      <c r="B75" s="22">
        <v>1648003</v>
      </c>
      <c r="C75" s="22">
        <v>1762949</v>
      </c>
      <c r="D75" s="31">
        <v>87949</v>
      </c>
      <c r="E75" s="38">
        <v>0</v>
      </c>
      <c r="F75" s="38">
        <v>0</v>
      </c>
      <c r="G75" s="38">
        <v>0</v>
      </c>
      <c r="H75" s="7"/>
      <c r="I75" s="7"/>
      <c r="J75" s="28" t="s">
        <v>4</v>
      </c>
      <c r="K75" s="12"/>
      <c r="L75" s="12"/>
      <c r="M75" s="12"/>
      <c r="N75" s="28">
        <v>3653060</v>
      </c>
      <c r="O75" s="22">
        <v>3498901</v>
      </c>
      <c r="P75" s="22">
        <v>-154159</v>
      </c>
      <c r="Q75" s="12"/>
    </row>
    <row r="76" spans="1:17">
      <c r="A76" s="25"/>
      <c r="B76" s="24">
        <v>0.47100599999999998</v>
      </c>
      <c r="C76" s="24">
        <v>0.50385800000000003</v>
      </c>
      <c r="D76" s="45">
        <v>2.5135999999999999E-2</v>
      </c>
      <c r="E76" s="45">
        <v>0</v>
      </c>
      <c r="F76" s="45">
        <v>0</v>
      </c>
      <c r="G76" s="45">
        <v>0</v>
      </c>
      <c r="H76" s="12" t="s">
        <v>4</v>
      </c>
      <c r="I76" s="12" t="s">
        <v>4</v>
      </c>
      <c r="J76" s="20" t="s">
        <v>4</v>
      </c>
      <c r="K76" s="12"/>
      <c r="L76" s="12"/>
      <c r="M76" s="12"/>
      <c r="N76" s="20" t="s">
        <v>6</v>
      </c>
      <c r="O76" s="22">
        <v>87949</v>
      </c>
      <c r="P76" s="12"/>
      <c r="Q76" s="12"/>
    </row>
    <row r="77" spans="1:17">
      <c r="A77" s="21" t="s">
        <v>12</v>
      </c>
      <c r="B77" s="22">
        <v>-804651</v>
      </c>
      <c r="C77" s="22">
        <v>757408</v>
      </c>
      <c r="D77" s="31">
        <v>26812</v>
      </c>
      <c r="E77" s="31">
        <v>0</v>
      </c>
      <c r="F77" s="31">
        <v>0</v>
      </c>
      <c r="G77" s="31">
        <v>0</v>
      </c>
      <c r="H77" s="38">
        <v>0</v>
      </c>
      <c r="I77" s="38">
        <v>0</v>
      </c>
      <c r="J77" s="20" t="s">
        <v>64</v>
      </c>
      <c r="K77" s="12"/>
      <c r="L77" s="12"/>
      <c r="M77" s="12"/>
      <c r="N77" s="12"/>
      <c r="O77" s="12"/>
      <c r="P77" s="12"/>
      <c r="Q77" s="12"/>
    </row>
    <row r="78" spans="1:17">
      <c r="A78" s="26" t="s">
        <v>110</v>
      </c>
      <c r="B78" s="26" t="s">
        <v>111</v>
      </c>
      <c r="C78" s="26" t="s">
        <v>112</v>
      </c>
      <c r="D78" s="47"/>
      <c r="E78" s="30" t="s">
        <v>113</v>
      </c>
      <c r="F78" s="30"/>
      <c r="G78" s="30"/>
      <c r="H78" s="12" t="s">
        <v>4</v>
      </c>
      <c r="I78" s="12" t="s">
        <v>4</v>
      </c>
      <c r="J78" s="12"/>
      <c r="K78" s="12"/>
      <c r="L78" s="12"/>
      <c r="N78" s="27" t="s">
        <v>114</v>
      </c>
      <c r="O78" s="27" t="s">
        <v>5</v>
      </c>
      <c r="P78" s="12"/>
      <c r="Q78" s="12"/>
    </row>
    <row r="79" spans="1:17">
      <c r="A79" s="25"/>
      <c r="B79" s="22">
        <v>298528</v>
      </c>
      <c r="C79" s="22">
        <v>748181</v>
      </c>
      <c r="D79" s="31">
        <v>0</v>
      </c>
      <c r="E79" s="31">
        <v>5663</v>
      </c>
      <c r="F79" s="31">
        <v>0</v>
      </c>
      <c r="G79" s="31">
        <v>0</v>
      </c>
      <c r="H79" s="12"/>
      <c r="I79" s="12"/>
      <c r="J79" s="22">
        <v>0</v>
      </c>
      <c r="K79" s="22">
        <v>0</v>
      </c>
      <c r="L79" s="22"/>
      <c r="N79" s="28">
        <v>1071509</v>
      </c>
      <c r="O79" s="22">
        <v>1052372</v>
      </c>
      <c r="P79" s="31">
        <v>-19137</v>
      </c>
      <c r="Q79" s="17">
        <v>-1.7899999999999999E-2</v>
      </c>
    </row>
    <row r="80" spans="1:17">
      <c r="A80" s="25"/>
      <c r="B80" s="24">
        <v>0.28367199999999998</v>
      </c>
      <c r="C80" s="24">
        <v>0.710947</v>
      </c>
      <c r="D80" s="45">
        <v>0</v>
      </c>
      <c r="E80" s="45">
        <v>5.3810000000000004E-3</v>
      </c>
      <c r="F80" s="45">
        <v>0</v>
      </c>
      <c r="G80" s="45">
        <v>0</v>
      </c>
      <c r="H80" s="38">
        <v>0</v>
      </c>
      <c r="I80" s="38">
        <v>0</v>
      </c>
      <c r="J80" s="24">
        <v>0</v>
      </c>
      <c r="K80" s="19">
        <v>1.4000000000000001E-45</v>
      </c>
      <c r="L80" s="12"/>
      <c r="N80" s="20" t="s">
        <v>6</v>
      </c>
      <c r="O80" s="22">
        <v>5663</v>
      </c>
      <c r="P80" s="12"/>
      <c r="Q80" s="12"/>
    </row>
    <row r="81" spans="1:17">
      <c r="A81" s="21" t="s">
        <v>115</v>
      </c>
      <c r="B81" s="21" t="s">
        <v>116</v>
      </c>
      <c r="C81" s="21" t="s">
        <v>112</v>
      </c>
      <c r="D81" s="46" t="s">
        <v>117</v>
      </c>
      <c r="E81" s="46" t="s">
        <v>118</v>
      </c>
      <c r="F81" s="46"/>
      <c r="G81" s="30"/>
      <c r="H81" s="12"/>
      <c r="I81" s="12"/>
      <c r="J81" s="12"/>
      <c r="K81" s="12"/>
      <c r="L81" s="12"/>
      <c r="N81" s="12"/>
      <c r="O81" s="20" t="s">
        <v>11</v>
      </c>
      <c r="P81" s="12">
        <v>58709</v>
      </c>
      <c r="Q81" s="12"/>
    </row>
    <row r="82" spans="1:17">
      <c r="A82" s="25"/>
      <c r="B82" s="22">
        <v>364480</v>
      </c>
      <c r="C82" s="22">
        <v>612167</v>
      </c>
      <c r="D82" s="31">
        <v>16607</v>
      </c>
      <c r="E82" s="31">
        <v>409</v>
      </c>
      <c r="F82" s="31">
        <v>0</v>
      </c>
      <c r="G82" s="31">
        <v>0</v>
      </c>
      <c r="H82" s="12"/>
      <c r="I82" s="12"/>
      <c r="J82" s="22"/>
      <c r="K82" s="22">
        <v>0</v>
      </c>
      <c r="L82" s="22"/>
      <c r="N82" s="22">
        <v>1040021</v>
      </c>
      <c r="O82" s="22">
        <v>993663</v>
      </c>
      <c r="P82" s="22">
        <v>-46358</v>
      </c>
      <c r="Q82" s="12"/>
    </row>
    <row r="83" spans="1:17">
      <c r="A83" s="25"/>
      <c r="B83" s="24">
        <v>0.36680400000000002</v>
      </c>
      <c r="C83" s="24">
        <v>0.61607100000000004</v>
      </c>
      <c r="D83" s="45">
        <v>1.6712999999999999E-2</v>
      </c>
      <c r="E83" s="45">
        <v>4.1199999999999999E-4</v>
      </c>
      <c r="F83" s="45">
        <v>0</v>
      </c>
      <c r="G83" s="45">
        <v>0</v>
      </c>
      <c r="H83" s="12"/>
      <c r="I83" s="12" t="s">
        <v>4</v>
      </c>
      <c r="J83" s="12"/>
      <c r="K83" s="19">
        <v>1.4799999999999999E-45</v>
      </c>
      <c r="L83" s="12"/>
      <c r="N83" s="20" t="s">
        <v>6</v>
      </c>
      <c r="O83" s="22">
        <v>17016</v>
      </c>
      <c r="P83" s="12"/>
      <c r="Q83" s="12"/>
    </row>
    <row r="84" spans="1:17">
      <c r="A84" s="21" t="s">
        <v>12</v>
      </c>
      <c r="B84" s="22">
        <v>-65952</v>
      </c>
      <c r="C84" s="22">
        <v>136014</v>
      </c>
      <c r="D84" s="31">
        <v>-16607</v>
      </c>
      <c r="E84" s="31">
        <v>5254</v>
      </c>
      <c r="F84" s="31">
        <v>0</v>
      </c>
      <c r="G84" s="31"/>
      <c r="H84" s="38">
        <v>0</v>
      </c>
      <c r="I84" s="38">
        <v>0</v>
      </c>
      <c r="J84" s="12"/>
      <c r="K84" s="12"/>
      <c r="L84" s="12"/>
      <c r="N84" s="12"/>
      <c r="O84" s="12"/>
      <c r="P84" s="12"/>
      <c r="Q84" s="12"/>
    </row>
    <row r="85" spans="1:17">
      <c r="A85" s="21" t="s">
        <v>119</v>
      </c>
      <c r="B85" s="21" t="s">
        <v>120</v>
      </c>
      <c r="C85" s="21" t="s">
        <v>121</v>
      </c>
      <c r="D85" s="46" t="s">
        <v>4</v>
      </c>
      <c r="E85" s="30" t="s">
        <v>4</v>
      </c>
      <c r="F85" s="30" t="s">
        <v>4</v>
      </c>
      <c r="G85" s="30"/>
      <c r="H85" s="20" t="s">
        <v>4</v>
      </c>
      <c r="I85" s="20" t="s">
        <v>4</v>
      </c>
      <c r="J85" s="12"/>
      <c r="K85" s="12"/>
      <c r="L85" s="12"/>
      <c r="N85" s="30" t="s">
        <v>4</v>
      </c>
      <c r="O85" s="20" t="s">
        <v>122</v>
      </c>
      <c r="P85" s="12"/>
      <c r="Q85" s="12"/>
    </row>
    <row r="86" spans="1:17">
      <c r="A86" s="21" t="s">
        <v>4</v>
      </c>
      <c r="B86" s="22">
        <v>348509</v>
      </c>
      <c r="C86" s="22">
        <v>491422</v>
      </c>
      <c r="D86" s="31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22"/>
      <c r="K86" s="22"/>
      <c r="L86" s="22"/>
      <c r="N86" s="31">
        <v>864083</v>
      </c>
      <c r="O86" s="22">
        <v>839931</v>
      </c>
      <c r="P86" s="22">
        <v>-24152</v>
      </c>
      <c r="Q86" s="17">
        <v>-2.8000000000000001E-2</v>
      </c>
    </row>
    <row r="87" spans="1:17">
      <c r="A87" s="25"/>
      <c r="B87" s="24">
        <v>0.41492600000000002</v>
      </c>
      <c r="C87" s="24">
        <v>0.58507399999999998</v>
      </c>
      <c r="D87" s="48" t="s">
        <v>262</v>
      </c>
      <c r="E87" s="45" t="s">
        <v>4</v>
      </c>
      <c r="F87" s="45" t="s">
        <v>4</v>
      </c>
      <c r="G87" s="45"/>
      <c r="H87" s="7"/>
      <c r="I87" s="7"/>
      <c r="J87" s="24"/>
      <c r="K87" s="12"/>
      <c r="L87" s="12"/>
      <c r="N87" s="30" t="s">
        <v>6</v>
      </c>
      <c r="O87" s="12">
        <v>0</v>
      </c>
      <c r="P87" s="12"/>
      <c r="Q87" s="12"/>
    </row>
    <row r="88" spans="1:17">
      <c r="A88" s="21" t="s">
        <v>123</v>
      </c>
      <c r="B88" s="21" t="s">
        <v>120</v>
      </c>
      <c r="C88" s="21" t="s">
        <v>124</v>
      </c>
      <c r="D88" s="46" t="s">
        <v>4</v>
      </c>
      <c r="E88" s="46" t="s">
        <v>4</v>
      </c>
      <c r="F88" s="30" t="s">
        <v>4</v>
      </c>
      <c r="G88" s="30" t="s">
        <v>4</v>
      </c>
      <c r="H88" s="7"/>
      <c r="I88" s="7"/>
      <c r="J88" s="12"/>
      <c r="K88" s="12"/>
      <c r="L88" s="12"/>
      <c r="N88" s="30"/>
      <c r="O88" s="20" t="s">
        <v>125</v>
      </c>
      <c r="P88" s="12">
        <v>18824</v>
      </c>
      <c r="Q88" s="12"/>
    </row>
    <row r="89" spans="1:17">
      <c r="A89" s="25"/>
      <c r="B89" s="22">
        <v>412697</v>
      </c>
      <c r="C89" s="22">
        <v>408410</v>
      </c>
      <c r="D89" s="46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12"/>
      <c r="K89" s="12"/>
      <c r="L89" s="12"/>
      <c r="N89" s="34">
        <v>851966</v>
      </c>
      <c r="O89" s="22">
        <v>821107</v>
      </c>
      <c r="P89" s="12"/>
      <c r="Q89" s="12"/>
    </row>
    <row r="90" spans="1:17">
      <c r="A90" s="25"/>
      <c r="B90" s="24">
        <v>0.50261100000000003</v>
      </c>
      <c r="C90" s="24">
        <v>0.49738900000000003</v>
      </c>
      <c r="D90" s="46" t="s">
        <v>4</v>
      </c>
      <c r="E90" s="46" t="s">
        <v>4</v>
      </c>
      <c r="F90" s="30" t="s">
        <v>4</v>
      </c>
      <c r="G90" s="30" t="s">
        <v>4</v>
      </c>
      <c r="H90" s="7"/>
      <c r="I90" s="7"/>
      <c r="J90" s="12"/>
      <c r="K90" s="12"/>
      <c r="L90" s="12"/>
      <c r="N90" s="30" t="s">
        <v>6</v>
      </c>
      <c r="O90" s="12">
        <v>0</v>
      </c>
      <c r="P90" s="12"/>
      <c r="Q90" s="12"/>
    </row>
    <row r="91" spans="1:17">
      <c r="A91" s="21" t="s">
        <v>12</v>
      </c>
      <c r="B91" s="22">
        <v>-64188</v>
      </c>
      <c r="C91" s="22">
        <v>83012</v>
      </c>
      <c r="D91" s="46">
        <v>0</v>
      </c>
      <c r="E91" s="46"/>
      <c r="F91" s="30"/>
      <c r="G91" s="30"/>
      <c r="H91" s="7"/>
      <c r="I91" s="7"/>
      <c r="J91" s="12"/>
      <c r="K91" s="12"/>
      <c r="L91" s="12"/>
      <c r="N91" s="30"/>
      <c r="O91" s="12"/>
      <c r="P91" s="12"/>
      <c r="Q91" s="12"/>
    </row>
    <row r="92" spans="1:17">
      <c r="A92" s="26" t="s">
        <v>126</v>
      </c>
      <c r="B92" s="26" t="s">
        <v>127</v>
      </c>
      <c r="C92" s="26" t="s">
        <v>128</v>
      </c>
      <c r="D92" s="47" t="s">
        <v>129</v>
      </c>
      <c r="E92" s="47" t="s">
        <v>4</v>
      </c>
      <c r="F92" s="30" t="s">
        <v>4</v>
      </c>
      <c r="G92" s="30"/>
      <c r="H92" s="12" t="s">
        <v>4</v>
      </c>
      <c r="I92" s="12" t="s">
        <v>4</v>
      </c>
      <c r="J92" s="12"/>
      <c r="K92" s="12"/>
      <c r="L92" s="12"/>
      <c r="N92" s="20" t="s">
        <v>4</v>
      </c>
      <c r="O92" s="27" t="s">
        <v>130</v>
      </c>
      <c r="P92" s="27"/>
      <c r="Q92" s="12"/>
    </row>
    <row r="93" spans="1:17">
      <c r="A93" s="25"/>
      <c r="B93" s="22">
        <v>665433</v>
      </c>
      <c r="C93" s="22">
        <v>1043458</v>
      </c>
      <c r="D93" s="31">
        <v>1948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22"/>
      <c r="K93" s="22"/>
      <c r="L93" s="22"/>
      <c r="N93" s="28">
        <v>1809237</v>
      </c>
      <c r="O93" s="22">
        <v>1710839</v>
      </c>
      <c r="P93" s="31">
        <v>-98398</v>
      </c>
      <c r="Q93" s="17">
        <v>-5.4399999999999997E-2</v>
      </c>
    </row>
    <row r="94" spans="1:17">
      <c r="A94" s="25"/>
      <c r="B94" s="24">
        <v>0.38895099999999999</v>
      </c>
      <c r="C94" s="24">
        <v>0.60990999999999995</v>
      </c>
      <c r="D94" s="45">
        <v>1.139E-3</v>
      </c>
      <c r="E94" s="45">
        <v>0</v>
      </c>
      <c r="F94" s="45" t="s">
        <v>4</v>
      </c>
      <c r="G94" s="45"/>
      <c r="H94" s="12" t="s">
        <v>4</v>
      </c>
      <c r="I94" s="12" t="s">
        <v>4</v>
      </c>
      <c r="J94" s="24"/>
      <c r="K94" s="12"/>
      <c r="L94" s="12"/>
      <c r="N94" s="20" t="s">
        <v>6</v>
      </c>
      <c r="O94" s="12">
        <v>1948</v>
      </c>
      <c r="P94" s="12"/>
      <c r="Q94" s="12"/>
    </row>
    <row r="95" spans="1:17">
      <c r="A95" s="21" t="s">
        <v>131</v>
      </c>
      <c r="B95" s="21" t="s">
        <v>132</v>
      </c>
      <c r="C95" s="21" t="s">
        <v>133</v>
      </c>
      <c r="D95" s="46" t="s">
        <v>134</v>
      </c>
      <c r="E95" s="46" t="s">
        <v>4</v>
      </c>
      <c r="F95" s="46" t="s">
        <v>4</v>
      </c>
      <c r="G95" s="46" t="s">
        <v>4</v>
      </c>
      <c r="H95" s="12"/>
      <c r="I95" s="12"/>
      <c r="J95" s="21" t="s">
        <v>4</v>
      </c>
      <c r="K95" s="12"/>
      <c r="L95" s="12"/>
      <c r="N95" s="12"/>
      <c r="O95" s="20" t="s">
        <v>135</v>
      </c>
      <c r="P95" s="22">
        <v>78000</v>
      </c>
      <c r="Q95" s="12"/>
    </row>
    <row r="96" spans="1:17">
      <c r="A96" s="25"/>
      <c r="B96" s="22">
        <v>567569</v>
      </c>
      <c r="C96" s="22">
        <v>1064112</v>
      </c>
      <c r="D96" s="31">
        <v>1158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28" t="s">
        <v>4</v>
      </c>
      <c r="K96" s="22"/>
      <c r="L96" s="22"/>
      <c r="N96" s="22">
        <v>1717068</v>
      </c>
      <c r="O96" s="22">
        <v>1632839</v>
      </c>
      <c r="P96" s="22">
        <v>-84229</v>
      </c>
      <c r="Q96" s="12"/>
    </row>
    <row r="97" spans="1:17">
      <c r="A97" s="25"/>
      <c r="B97" s="24">
        <v>0.34759600000000002</v>
      </c>
      <c r="C97" s="24">
        <v>0.651694</v>
      </c>
      <c r="D97" s="45">
        <v>7.0899999999999999E-4</v>
      </c>
      <c r="E97" s="46" t="s">
        <v>4</v>
      </c>
      <c r="F97" s="46" t="s">
        <v>4</v>
      </c>
      <c r="G97" s="46" t="s">
        <v>4</v>
      </c>
      <c r="H97" s="12"/>
      <c r="I97" s="12"/>
      <c r="J97" s="21" t="s">
        <v>4</v>
      </c>
      <c r="K97" s="12"/>
      <c r="L97" s="12"/>
      <c r="N97" s="20" t="s">
        <v>6</v>
      </c>
      <c r="O97" s="12">
        <v>1158</v>
      </c>
      <c r="P97" s="12"/>
      <c r="Q97" s="12"/>
    </row>
    <row r="98" spans="1:17">
      <c r="A98" s="21" t="s">
        <v>12</v>
      </c>
      <c r="B98" s="22">
        <v>97864</v>
      </c>
      <c r="C98" s="22">
        <v>-20654</v>
      </c>
      <c r="D98" s="31">
        <v>790</v>
      </c>
      <c r="E98" s="46" t="s">
        <v>4</v>
      </c>
      <c r="F98" s="30"/>
      <c r="G98" s="30"/>
      <c r="H98" s="12"/>
      <c r="I98" s="12"/>
      <c r="J98" s="12"/>
      <c r="K98" s="12"/>
      <c r="L98" s="12"/>
      <c r="N98" s="12"/>
      <c r="O98" s="12"/>
      <c r="P98" s="12"/>
      <c r="Q98" s="12"/>
    </row>
    <row r="99" spans="1:17">
      <c r="A99" s="21" t="s">
        <v>136</v>
      </c>
      <c r="B99" s="21" t="s">
        <v>137</v>
      </c>
      <c r="C99" s="21" t="s">
        <v>138</v>
      </c>
      <c r="D99" s="46" t="s">
        <v>139</v>
      </c>
      <c r="E99" s="30" t="s">
        <v>4</v>
      </c>
      <c r="F99" s="30" t="s">
        <v>4</v>
      </c>
      <c r="G99" s="30" t="s">
        <v>4</v>
      </c>
      <c r="H99" s="12"/>
      <c r="I99" s="12" t="s">
        <v>4</v>
      </c>
      <c r="J99" s="12"/>
      <c r="K99" s="12"/>
      <c r="L99" s="12"/>
      <c r="N99" s="20" t="s">
        <v>114</v>
      </c>
      <c r="O99" s="20" t="s">
        <v>140</v>
      </c>
      <c r="P99" s="12"/>
      <c r="Q99" s="12"/>
    </row>
    <row r="100" spans="1:17">
      <c r="A100" s="25"/>
      <c r="B100" s="22">
        <v>574388</v>
      </c>
      <c r="C100" s="22">
        <v>1546582</v>
      </c>
      <c r="D100" s="31">
        <v>1840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22"/>
      <c r="K100" s="22"/>
      <c r="L100" s="22"/>
      <c r="N100" s="22">
        <v>2243835</v>
      </c>
      <c r="O100" s="23">
        <v>2122810</v>
      </c>
      <c r="P100" s="22">
        <v>-121025</v>
      </c>
      <c r="Q100" s="17">
        <v>-5.3900000000000003E-2</v>
      </c>
    </row>
    <row r="101" spans="1:17">
      <c r="A101" s="25"/>
      <c r="B101" s="24">
        <v>0.27057900000000001</v>
      </c>
      <c r="C101" s="24">
        <v>0.72855400000000003</v>
      </c>
      <c r="D101" s="45">
        <v>8.6700000000000004E-4</v>
      </c>
      <c r="E101" s="45" t="s">
        <v>4</v>
      </c>
      <c r="F101" s="45" t="s">
        <v>4</v>
      </c>
      <c r="G101" s="45" t="s">
        <v>4</v>
      </c>
      <c r="H101" s="29" t="s">
        <v>4</v>
      </c>
      <c r="I101" s="29" t="s">
        <v>4</v>
      </c>
      <c r="J101" s="24"/>
      <c r="K101" s="12"/>
      <c r="L101" s="12"/>
      <c r="N101" s="20" t="s">
        <v>6</v>
      </c>
      <c r="O101" s="22">
        <v>1840</v>
      </c>
      <c r="P101" s="12"/>
      <c r="Q101" s="12"/>
    </row>
    <row r="102" spans="1:17">
      <c r="A102" s="21" t="s">
        <v>141</v>
      </c>
      <c r="B102" s="21" t="s">
        <v>111</v>
      </c>
      <c r="C102" s="21" t="s">
        <v>142</v>
      </c>
      <c r="D102" s="46" t="s">
        <v>139</v>
      </c>
      <c r="E102" s="46" t="s">
        <v>4</v>
      </c>
      <c r="F102" s="30" t="s">
        <v>4</v>
      </c>
      <c r="G102" s="30" t="s">
        <v>4</v>
      </c>
      <c r="H102" s="20" t="s">
        <v>4</v>
      </c>
      <c r="I102" s="12"/>
      <c r="J102" s="12"/>
      <c r="K102" s="12"/>
      <c r="L102" s="12"/>
      <c r="N102" s="12"/>
      <c r="O102" s="20" t="s">
        <v>143</v>
      </c>
      <c r="P102" s="22">
        <v>507667</v>
      </c>
      <c r="Q102" s="12"/>
    </row>
    <row r="103" spans="1:17">
      <c r="A103" s="25"/>
      <c r="B103" s="22">
        <v>0</v>
      </c>
      <c r="C103" s="22">
        <v>1602817</v>
      </c>
      <c r="D103" s="31">
        <v>12326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22"/>
      <c r="K103" s="22"/>
      <c r="L103" s="22"/>
      <c r="N103" s="22">
        <v>2220301</v>
      </c>
      <c r="O103" s="22">
        <v>1615143</v>
      </c>
      <c r="P103" s="22">
        <v>-605158</v>
      </c>
      <c r="Q103" s="12"/>
    </row>
    <row r="104" spans="1:17">
      <c r="A104" s="25"/>
      <c r="B104" s="24">
        <v>0</v>
      </c>
      <c r="C104" s="24">
        <v>0.99236800000000003</v>
      </c>
      <c r="D104" s="45">
        <v>7.6319999999999999E-3</v>
      </c>
      <c r="E104" s="46" t="s">
        <v>4</v>
      </c>
      <c r="F104" s="46" t="s">
        <v>4</v>
      </c>
      <c r="G104" s="30" t="s">
        <v>4</v>
      </c>
      <c r="H104" s="7"/>
      <c r="I104" s="7"/>
      <c r="J104" s="12"/>
      <c r="K104" s="12"/>
      <c r="L104" s="12"/>
      <c r="N104" s="20" t="s">
        <v>6</v>
      </c>
      <c r="O104" s="23">
        <v>12326</v>
      </c>
      <c r="P104" s="12"/>
      <c r="Q104" s="12"/>
    </row>
    <row r="105" spans="1:17">
      <c r="A105" s="21" t="s">
        <v>12</v>
      </c>
      <c r="B105" s="22">
        <v>574388</v>
      </c>
      <c r="C105" s="22">
        <v>-56235</v>
      </c>
      <c r="D105" s="31">
        <v>-10486</v>
      </c>
      <c r="E105" s="46"/>
      <c r="F105" s="30"/>
      <c r="G105" s="30"/>
      <c r="H105" s="7"/>
      <c r="I105" s="7"/>
      <c r="J105" s="12"/>
      <c r="K105" s="12"/>
      <c r="L105" s="12"/>
      <c r="N105" s="12"/>
      <c r="O105" s="12"/>
      <c r="P105" s="12"/>
      <c r="Q105" s="12"/>
    </row>
    <row r="106" spans="1:17">
      <c r="A106" s="21" t="s">
        <v>144</v>
      </c>
      <c r="B106" s="21" t="s">
        <v>145</v>
      </c>
      <c r="C106" s="21" t="s">
        <v>146</v>
      </c>
      <c r="D106" s="46" t="s">
        <v>147</v>
      </c>
      <c r="E106" s="30" t="s">
        <v>148</v>
      </c>
      <c r="F106" s="30" t="s">
        <v>4</v>
      </c>
      <c r="G106" s="30"/>
      <c r="H106" s="38">
        <v>0</v>
      </c>
      <c r="I106" s="38">
        <v>0</v>
      </c>
      <c r="J106" s="12"/>
      <c r="K106" s="12"/>
      <c r="L106" s="12"/>
      <c r="N106" s="12"/>
      <c r="O106" s="20" t="s">
        <v>69</v>
      </c>
      <c r="P106" s="20"/>
      <c r="Q106" s="12"/>
    </row>
    <row r="107" spans="1:17">
      <c r="A107" s="25"/>
      <c r="B107" s="22">
        <v>1986606</v>
      </c>
      <c r="C107" s="22">
        <v>1605725</v>
      </c>
      <c r="D107" s="31">
        <v>36477</v>
      </c>
      <c r="E107" s="31">
        <v>61607</v>
      </c>
      <c r="F107" s="38">
        <v>0</v>
      </c>
      <c r="G107" s="38">
        <v>0</v>
      </c>
      <c r="H107" s="7"/>
      <c r="I107" s="7"/>
      <c r="J107" s="22"/>
      <c r="K107" s="12"/>
      <c r="L107" s="12"/>
      <c r="N107" s="6">
        <f>O107-P107</f>
        <v>3852008</v>
      </c>
      <c r="O107" s="22">
        <v>3690415</v>
      </c>
      <c r="P107" s="22">
        <v>-161593</v>
      </c>
      <c r="Q107" s="17">
        <v>-4.2000000000000003E-2</v>
      </c>
    </row>
    <row r="108" spans="1:17">
      <c r="A108" s="25"/>
      <c r="B108" s="24">
        <v>0.53831499999999999</v>
      </c>
      <c r="C108" s="24">
        <v>0.43510700000000002</v>
      </c>
      <c r="D108" s="45">
        <v>9.8840000000000004E-3</v>
      </c>
      <c r="E108" s="45">
        <v>1.6694000000000001E-2</v>
      </c>
      <c r="F108" s="45" t="s">
        <v>4</v>
      </c>
      <c r="G108" s="45"/>
      <c r="H108" s="7"/>
      <c r="I108" s="7"/>
      <c r="J108" s="24"/>
      <c r="K108" s="12"/>
      <c r="L108" s="12"/>
      <c r="N108" s="20" t="s">
        <v>41</v>
      </c>
      <c r="O108" s="14">
        <v>98084</v>
      </c>
      <c r="P108" s="12"/>
      <c r="Q108" s="12"/>
    </row>
    <row r="109" spans="1:17">
      <c r="A109" s="21" t="s">
        <v>149</v>
      </c>
      <c r="B109" s="21" t="s">
        <v>145</v>
      </c>
      <c r="C109" s="21" t="s">
        <v>150</v>
      </c>
      <c r="D109" s="30" t="s">
        <v>151</v>
      </c>
      <c r="E109" s="30" t="s">
        <v>152</v>
      </c>
      <c r="F109" s="30" t="s">
        <v>4</v>
      </c>
      <c r="G109" s="30" t="s">
        <v>4</v>
      </c>
      <c r="H109" s="12" t="s">
        <v>4</v>
      </c>
      <c r="I109" s="12" t="s">
        <v>4</v>
      </c>
      <c r="J109" s="20" t="s">
        <v>4</v>
      </c>
      <c r="K109" s="12"/>
      <c r="L109" s="12"/>
      <c r="N109" s="20" t="s">
        <v>4</v>
      </c>
      <c r="O109" s="20" t="s">
        <v>153</v>
      </c>
      <c r="P109" s="12">
        <v>622403</v>
      </c>
      <c r="Q109" s="12"/>
    </row>
    <row r="110" spans="1:17">
      <c r="A110" s="25" t="s">
        <v>154</v>
      </c>
      <c r="B110" s="22">
        <v>1499066</v>
      </c>
      <c r="C110" s="22">
        <v>1493866</v>
      </c>
      <c r="D110" s="31">
        <v>47894</v>
      </c>
      <c r="E110" s="31">
        <v>27186</v>
      </c>
      <c r="F110" s="38">
        <v>0</v>
      </c>
      <c r="G110" s="38">
        <v>0</v>
      </c>
      <c r="H110" s="38">
        <v>0</v>
      </c>
      <c r="I110" s="38">
        <v>0</v>
      </c>
      <c r="J110" s="28" t="s">
        <v>4</v>
      </c>
      <c r="K110" s="12"/>
      <c r="L110" s="12"/>
      <c r="N110" s="6">
        <f>O110-P110</f>
        <v>3219864</v>
      </c>
      <c r="O110" s="22">
        <v>3068012</v>
      </c>
      <c r="P110" s="12">
        <v>-151852</v>
      </c>
      <c r="Q110" s="12"/>
    </row>
    <row r="111" spans="1:17">
      <c r="A111" s="25" t="s">
        <v>155</v>
      </c>
      <c r="B111" s="24">
        <v>0.48861199999999999</v>
      </c>
      <c r="C111" s="24">
        <v>0.48691699999999999</v>
      </c>
      <c r="D111" s="45">
        <v>1.5611E-2</v>
      </c>
      <c r="E111" s="45">
        <v>8.8610000000000008E-3</v>
      </c>
      <c r="F111" s="30" t="s">
        <v>4</v>
      </c>
      <c r="G111" s="30" t="s">
        <v>4</v>
      </c>
      <c r="H111" s="12" t="s">
        <v>4</v>
      </c>
      <c r="I111" s="12" t="s">
        <v>4</v>
      </c>
      <c r="J111" s="20" t="s">
        <v>4</v>
      </c>
      <c r="K111" s="12"/>
      <c r="L111" s="12"/>
      <c r="N111" s="20" t="s">
        <v>4</v>
      </c>
      <c r="O111" s="22">
        <v>75080</v>
      </c>
      <c r="P111" s="12"/>
      <c r="Q111" s="12"/>
    </row>
    <row r="112" spans="1:17">
      <c r="A112" s="21" t="s">
        <v>12</v>
      </c>
      <c r="B112" s="22">
        <v>487540</v>
      </c>
      <c r="C112" s="22">
        <v>111859</v>
      </c>
      <c r="D112" s="31">
        <v>-11417</v>
      </c>
      <c r="E112" s="31">
        <v>34421</v>
      </c>
      <c r="F112" s="46" t="s">
        <v>4</v>
      </c>
      <c r="G112" s="46" t="s">
        <v>4</v>
      </c>
      <c r="H112" s="12"/>
      <c r="I112" s="12"/>
      <c r="J112" s="12"/>
      <c r="K112" s="12"/>
      <c r="L112" s="12"/>
      <c r="N112" s="12"/>
      <c r="O112" s="12"/>
      <c r="P112" s="12"/>
      <c r="Q112" s="12"/>
    </row>
    <row r="113" spans="1:17">
      <c r="A113" s="21" t="s">
        <v>156</v>
      </c>
      <c r="B113" s="21" t="s">
        <v>157</v>
      </c>
      <c r="C113" s="21" t="s">
        <v>158</v>
      </c>
      <c r="D113" s="46" t="s">
        <v>159</v>
      </c>
      <c r="E113" s="46" t="s">
        <v>160</v>
      </c>
      <c r="F113" s="46" t="s">
        <v>3</v>
      </c>
      <c r="G113" s="30" t="s">
        <v>4</v>
      </c>
      <c r="H113" s="38">
        <v>0</v>
      </c>
      <c r="I113" s="38">
        <v>0</v>
      </c>
      <c r="J113" s="20" t="s">
        <v>4</v>
      </c>
      <c r="K113" s="20" t="s">
        <v>4</v>
      </c>
      <c r="L113" s="20" t="s">
        <v>4</v>
      </c>
      <c r="N113" s="12"/>
      <c r="O113" s="20" t="s">
        <v>161</v>
      </c>
      <c r="P113" s="12"/>
      <c r="Q113" s="12"/>
    </row>
    <row r="114" spans="1:17">
      <c r="A114" s="25"/>
      <c r="B114" s="22">
        <v>865465</v>
      </c>
      <c r="C114" s="22">
        <v>1131474</v>
      </c>
      <c r="D114" s="31">
        <v>41000</v>
      </c>
      <c r="E114" s="31">
        <v>86032</v>
      </c>
      <c r="F114" s="31">
        <v>1238</v>
      </c>
      <c r="G114" s="38">
        <v>0</v>
      </c>
      <c r="H114" s="12"/>
      <c r="I114" s="12"/>
      <c r="J114" s="28" t="s">
        <v>4</v>
      </c>
      <c r="K114" s="28" t="s">
        <v>4</v>
      </c>
      <c r="L114" s="28" t="s">
        <v>4</v>
      </c>
      <c r="N114" s="6">
        <f>O114-P114</f>
        <v>2217818</v>
      </c>
      <c r="O114" s="22">
        <v>2125209</v>
      </c>
      <c r="P114" s="22">
        <v>-92609</v>
      </c>
      <c r="Q114" s="17">
        <v>-4.1799999999999997E-2</v>
      </c>
    </row>
    <row r="115" spans="1:17">
      <c r="A115" s="25"/>
      <c r="B115" s="24">
        <v>0.40723799999999999</v>
      </c>
      <c r="C115" s="24">
        <v>0.53240600000000005</v>
      </c>
      <c r="D115" s="45">
        <v>1.9292E-2</v>
      </c>
      <c r="E115" s="45">
        <v>4.0481999999999997E-2</v>
      </c>
      <c r="F115" s="45">
        <v>5.8299999999999997E-4</v>
      </c>
      <c r="G115" s="45" t="s">
        <v>4</v>
      </c>
      <c r="H115" s="12"/>
      <c r="I115" s="12"/>
      <c r="J115" s="29" t="s">
        <v>4</v>
      </c>
      <c r="K115" s="20" t="s">
        <v>4</v>
      </c>
      <c r="L115" s="20" t="s">
        <v>4</v>
      </c>
      <c r="N115" s="20" t="s">
        <v>4</v>
      </c>
      <c r="O115" s="22">
        <v>128270</v>
      </c>
      <c r="P115" s="12"/>
      <c r="Q115" s="12"/>
    </row>
    <row r="116" spans="1:17">
      <c r="A116" s="21" t="s">
        <v>162</v>
      </c>
      <c r="B116" s="21" t="s">
        <v>163</v>
      </c>
      <c r="C116" s="21" t="s">
        <v>164</v>
      </c>
      <c r="D116" s="30" t="s">
        <v>165</v>
      </c>
      <c r="E116" s="46" t="s">
        <v>3</v>
      </c>
      <c r="F116" s="30" t="s">
        <v>4</v>
      </c>
      <c r="G116" s="30" t="s">
        <v>4</v>
      </c>
      <c r="H116" s="12"/>
      <c r="I116" s="12" t="s">
        <v>4</v>
      </c>
      <c r="J116" s="20" t="s">
        <v>4</v>
      </c>
      <c r="K116" s="20" t="s">
        <v>4</v>
      </c>
      <c r="L116" s="12"/>
      <c r="N116" s="12"/>
      <c r="O116" s="20" t="s">
        <v>166</v>
      </c>
      <c r="P116" s="22">
        <v>-66135</v>
      </c>
      <c r="Q116" s="12"/>
    </row>
    <row r="117" spans="1:17">
      <c r="A117" s="25"/>
      <c r="B117" s="22">
        <v>894654</v>
      </c>
      <c r="C117" s="22">
        <v>1197362</v>
      </c>
      <c r="D117" s="31">
        <v>96817</v>
      </c>
      <c r="E117" s="31">
        <v>2511</v>
      </c>
      <c r="F117" s="31">
        <v>0</v>
      </c>
      <c r="G117" s="31">
        <v>0</v>
      </c>
      <c r="H117" s="38">
        <v>0</v>
      </c>
      <c r="I117" s="38">
        <v>0</v>
      </c>
      <c r="J117" s="22"/>
      <c r="K117" s="22"/>
      <c r="L117" s="22"/>
      <c r="N117" s="22">
        <v>2282860</v>
      </c>
      <c r="O117" s="22">
        <v>2191344</v>
      </c>
      <c r="P117" s="22">
        <v>-91516</v>
      </c>
      <c r="Q117" s="12"/>
    </row>
    <row r="118" spans="1:17">
      <c r="A118" s="25"/>
      <c r="B118" s="24">
        <v>0.40826699999999999</v>
      </c>
      <c r="C118" s="24">
        <v>0.54640500000000003</v>
      </c>
      <c r="D118" s="45">
        <v>4.4181999999999999E-2</v>
      </c>
      <c r="E118" s="45">
        <v>1.1460000000000001E-3</v>
      </c>
      <c r="F118" s="45">
        <v>0</v>
      </c>
      <c r="G118" s="45">
        <v>0</v>
      </c>
      <c r="H118" s="24">
        <v>0</v>
      </c>
      <c r="I118" s="12"/>
      <c r="J118" s="12"/>
      <c r="K118" s="12"/>
      <c r="L118" s="12"/>
      <c r="N118" s="12"/>
      <c r="O118" s="22">
        <v>99328</v>
      </c>
      <c r="P118" s="12"/>
      <c r="Q118" s="12"/>
    </row>
    <row r="119" spans="1:17">
      <c r="A119" s="21" t="s">
        <v>12</v>
      </c>
      <c r="B119" s="22">
        <v>-29189</v>
      </c>
      <c r="C119" s="22">
        <v>-65888</v>
      </c>
      <c r="D119" s="31">
        <v>-55817</v>
      </c>
      <c r="E119" s="31">
        <v>83521</v>
      </c>
      <c r="F119" s="31">
        <v>1238</v>
      </c>
      <c r="G119" s="31">
        <v>0</v>
      </c>
      <c r="H119" s="22">
        <v>0</v>
      </c>
      <c r="I119" s="25"/>
      <c r="J119" s="12"/>
      <c r="K119" s="12"/>
      <c r="L119" s="12"/>
      <c r="N119" s="12"/>
      <c r="O119" s="22"/>
      <c r="P119" s="22"/>
      <c r="Q119" s="12"/>
    </row>
    <row r="120" spans="1:17">
      <c r="A120" s="21" t="s">
        <v>167</v>
      </c>
      <c r="B120" s="21" t="s">
        <v>168</v>
      </c>
      <c r="C120" s="21" t="s">
        <v>169</v>
      </c>
      <c r="D120" s="46" t="s">
        <v>4</v>
      </c>
      <c r="E120" s="46" t="s">
        <v>4</v>
      </c>
      <c r="F120" s="30" t="s">
        <v>4</v>
      </c>
      <c r="G120" s="30" t="s">
        <v>4</v>
      </c>
      <c r="H120" s="20" t="s">
        <v>4</v>
      </c>
      <c r="I120" s="20" t="s">
        <v>4</v>
      </c>
      <c r="J120" s="20" t="s">
        <v>4</v>
      </c>
      <c r="K120" s="12"/>
      <c r="L120" s="12"/>
      <c r="N120" s="20" t="s">
        <v>4</v>
      </c>
      <c r="O120" s="20" t="s">
        <v>170</v>
      </c>
      <c r="P120" s="12"/>
      <c r="Q120" s="12"/>
    </row>
    <row r="121" spans="1:17">
      <c r="A121" s="25"/>
      <c r="B121" s="22">
        <v>477691</v>
      </c>
      <c r="C121" s="22">
        <v>0</v>
      </c>
      <c r="D121" s="31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28" t="s">
        <v>4</v>
      </c>
      <c r="K121" s="22"/>
      <c r="L121" s="22"/>
      <c r="N121" s="22">
        <v>610499</v>
      </c>
      <c r="O121" s="22">
        <v>477691</v>
      </c>
      <c r="P121" s="22">
        <v>-132808</v>
      </c>
      <c r="Q121" s="17">
        <v>-0.2175</v>
      </c>
    </row>
    <row r="122" spans="1:17">
      <c r="A122" s="25"/>
      <c r="B122" s="24">
        <v>1</v>
      </c>
      <c r="C122" s="24">
        <v>0</v>
      </c>
      <c r="D122" s="45">
        <v>0</v>
      </c>
      <c r="E122" s="45">
        <v>0</v>
      </c>
      <c r="F122" s="45" t="s">
        <v>4</v>
      </c>
      <c r="G122" s="45" t="s">
        <v>4</v>
      </c>
      <c r="H122" s="7"/>
      <c r="I122" s="7"/>
      <c r="J122" s="29" t="s">
        <v>4</v>
      </c>
      <c r="K122" s="12"/>
      <c r="L122" s="12"/>
      <c r="N122" s="20" t="s">
        <v>6</v>
      </c>
      <c r="O122" s="22">
        <v>0</v>
      </c>
      <c r="P122" s="22"/>
      <c r="Q122" s="12"/>
    </row>
    <row r="123" spans="1:17">
      <c r="A123" s="21" t="s">
        <v>171</v>
      </c>
      <c r="B123" s="21" t="s">
        <v>168</v>
      </c>
      <c r="C123" s="21" t="s">
        <v>172</v>
      </c>
      <c r="D123" s="46" t="s">
        <v>3</v>
      </c>
      <c r="E123" s="30" t="s">
        <v>4</v>
      </c>
      <c r="F123" s="30" t="s">
        <v>4</v>
      </c>
      <c r="G123" s="30" t="s">
        <v>4</v>
      </c>
      <c r="H123" s="7"/>
      <c r="I123" s="7"/>
      <c r="J123" s="20" t="s">
        <v>4</v>
      </c>
      <c r="K123" s="25"/>
      <c r="L123" s="12"/>
      <c r="N123" s="20" t="s">
        <v>4</v>
      </c>
      <c r="O123" s="20" t="s">
        <v>173</v>
      </c>
      <c r="P123" s="22">
        <v>34192</v>
      </c>
      <c r="Q123" s="12"/>
    </row>
    <row r="124" spans="1:17">
      <c r="A124" s="25"/>
      <c r="B124" s="22">
        <v>292673</v>
      </c>
      <c r="C124" s="22">
        <v>150826</v>
      </c>
      <c r="D124" s="31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28" t="s">
        <v>4</v>
      </c>
      <c r="K124" s="28" t="s">
        <v>4</v>
      </c>
      <c r="L124" s="22"/>
      <c r="N124" s="22">
        <v>490914</v>
      </c>
      <c r="O124" s="22">
        <v>443499</v>
      </c>
      <c r="P124" s="12"/>
      <c r="Q124" s="12"/>
    </row>
    <row r="125" spans="1:17">
      <c r="A125" s="25"/>
      <c r="B125" s="24">
        <v>0.659918</v>
      </c>
      <c r="C125" s="24">
        <v>0.340082</v>
      </c>
      <c r="D125" s="45">
        <v>0</v>
      </c>
      <c r="E125" s="30" t="s">
        <v>4</v>
      </c>
      <c r="F125" s="30" t="s">
        <v>4</v>
      </c>
      <c r="G125" s="30"/>
      <c r="H125" s="7"/>
      <c r="I125" s="7"/>
      <c r="J125" s="21" t="s">
        <v>4</v>
      </c>
      <c r="K125" s="21" t="s">
        <v>4</v>
      </c>
      <c r="L125" s="12"/>
      <c r="N125" s="20" t="s">
        <v>6</v>
      </c>
      <c r="O125" s="12">
        <v>0</v>
      </c>
      <c r="P125" s="12"/>
      <c r="Q125" s="12"/>
    </row>
    <row r="126" spans="1:17">
      <c r="A126" s="21" t="s">
        <v>12</v>
      </c>
      <c r="B126" s="22">
        <v>185018</v>
      </c>
      <c r="C126" s="22">
        <v>-150826</v>
      </c>
      <c r="D126" s="31">
        <v>0</v>
      </c>
      <c r="E126" s="46" t="s">
        <v>4</v>
      </c>
      <c r="F126" s="46" t="s">
        <v>4</v>
      </c>
      <c r="G126" s="46" t="s">
        <v>4</v>
      </c>
      <c r="H126" s="7"/>
      <c r="I126" s="7"/>
      <c r="J126" s="21" t="s">
        <v>4</v>
      </c>
      <c r="K126" s="21" t="s">
        <v>4</v>
      </c>
      <c r="L126" s="12"/>
      <c r="N126" s="12"/>
      <c r="O126" s="12"/>
      <c r="P126" s="12"/>
      <c r="Q126" s="12"/>
    </row>
    <row r="127" spans="1:17">
      <c r="A127" s="21" t="s">
        <v>174</v>
      </c>
      <c r="B127" s="21" t="s">
        <v>175</v>
      </c>
      <c r="C127" s="21" t="s">
        <v>176</v>
      </c>
      <c r="D127" s="46" t="s">
        <v>4</v>
      </c>
      <c r="E127" s="46" t="s">
        <v>4</v>
      </c>
      <c r="F127" s="30" t="s">
        <v>177</v>
      </c>
      <c r="G127" s="30" t="s">
        <v>4</v>
      </c>
      <c r="H127" s="12" t="s">
        <v>4</v>
      </c>
      <c r="I127" s="12" t="s">
        <v>4</v>
      </c>
      <c r="J127" s="20" t="s">
        <v>4</v>
      </c>
      <c r="K127" s="12"/>
      <c r="L127" s="12"/>
      <c r="N127" s="20" t="s">
        <v>114</v>
      </c>
      <c r="O127" s="20" t="s">
        <v>16</v>
      </c>
      <c r="P127" s="12"/>
      <c r="Q127" s="12"/>
    </row>
    <row r="128" spans="1:17">
      <c r="A128" s="25"/>
      <c r="B128" s="22">
        <v>204816</v>
      </c>
      <c r="C128" s="22">
        <v>339465</v>
      </c>
      <c r="D128" s="31">
        <v>0</v>
      </c>
      <c r="E128" s="31">
        <v>0</v>
      </c>
      <c r="F128" s="31">
        <v>30694</v>
      </c>
      <c r="G128" s="31">
        <v>0</v>
      </c>
      <c r="H128" s="38">
        <v>0</v>
      </c>
      <c r="I128" s="38">
        <v>0</v>
      </c>
      <c r="J128" s="28" t="s">
        <v>4</v>
      </c>
      <c r="K128" s="22"/>
      <c r="L128" s="22"/>
      <c r="N128" s="22">
        <v>586274</v>
      </c>
      <c r="O128" s="22">
        <v>544281</v>
      </c>
      <c r="P128" s="22">
        <v>-41993</v>
      </c>
      <c r="Q128" s="17">
        <v>-7.1599999999999997E-2</v>
      </c>
    </row>
    <row r="129" spans="1:17">
      <c r="A129" s="25"/>
      <c r="B129" s="24">
        <v>0.35621700000000001</v>
      </c>
      <c r="C129" s="24">
        <v>0.59040000000000004</v>
      </c>
      <c r="D129" s="45">
        <v>0</v>
      </c>
      <c r="E129" s="45">
        <v>0</v>
      </c>
      <c r="F129" s="45">
        <v>5.3383E-2</v>
      </c>
      <c r="G129" s="45" t="s">
        <v>4</v>
      </c>
      <c r="H129" s="12" t="s">
        <v>4</v>
      </c>
      <c r="I129" s="12" t="s">
        <v>4</v>
      </c>
      <c r="J129" s="29" t="s">
        <v>4</v>
      </c>
      <c r="K129" s="12"/>
      <c r="L129" s="12"/>
      <c r="N129" s="20" t="s">
        <v>6</v>
      </c>
      <c r="O129" s="22">
        <v>30694</v>
      </c>
      <c r="P129" s="12"/>
      <c r="Q129" s="12"/>
    </row>
    <row r="130" spans="1:17">
      <c r="A130" s="21" t="s">
        <v>178</v>
      </c>
      <c r="B130" s="21" t="s">
        <v>179</v>
      </c>
      <c r="C130" s="21" t="s">
        <v>180</v>
      </c>
      <c r="D130" s="30"/>
      <c r="E130" s="46" t="s">
        <v>181</v>
      </c>
      <c r="F130" s="46" t="s">
        <v>177</v>
      </c>
      <c r="G130" s="46" t="s">
        <v>4</v>
      </c>
      <c r="H130" s="12"/>
      <c r="I130" s="12"/>
      <c r="J130" s="21" t="s">
        <v>4</v>
      </c>
      <c r="K130" s="21" t="s">
        <v>4</v>
      </c>
      <c r="L130" s="12"/>
      <c r="N130" s="12"/>
      <c r="O130" s="20" t="s">
        <v>86</v>
      </c>
      <c r="P130" s="22">
        <v>47500</v>
      </c>
      <c r="Q130" s="12"/>
    </row>
    <row r="131" spans="1:17">
      <c r="A131" s="25"/>
      <c r="B131" s="22">
        <v>290471</v>
      </c>
      <c r="C131" s="22">
        <v>167513</v>
      </c>
      <c r="D131" s="30">
        <v>0</v>
      </c>
      <c r="E131" s="31">
        <v>20018</v>
      </c>
      <c r="F131" s="31">
        <v>18779</v>
      </c>
      <c r="G131" s="31">
        <v>0</v>
      </c>
      <c r="H131" s="38">
        <v>0</v>
      </c>
      <c r="I131" s="38">
        <v>0</v>
      </c>
      <c r="J131" s="28" t="s">
        <v>4</v>
      </c>
      <c r="K131" s="28" t="s">
        <v>4</v>
      </c>
      <c r="L131" s="22"/>
      <c r="N131" s="22">
        <v>512433</v>
      </c>
      <c r="O131" s="22">
        <v>496781</v>
      </c>
      <c r="P131" s="22">
        <v>-15652</v>
      </c>
      <c r="Q131" s="12"/>
    </row>
    <row r="132" spans="1:17">
      <c r="A132" s="25"/>
      <c r="B132" s="24">
        <v>0.58470599999999995</v>
      </c>
      <c r="C132" s="24">
        <v>0.33719700000000002</v>
      </c>
      <c r="D132" s="30"/>
      <c r="E132" s="45">
        <v>4.0294999999999997E-2</v>
      </c>
      <c r="F132" s="45">
        <v>3.7801000000000001E-2</v>
      </c>
      <c r="G132" s="30" t="s">
        <v>64</v>
      </c>
      <c r="H132" s="12"/>
      <c r="I132" s="12"/>
      <c r="J132" s="21" t="s">
        <v>4</v>
      </c>
      <c r="K132" s="21" t="s">
        <v>4</v>
      </c>
      <c r="L132" s="22"/>
      <c r="N132" s="20" t="s">
        <v>6</v>
      </c>
      <c r="O132" s="22">
        <v>38797</v>
      </c>
      <c r="P132" s="12"/>
      <c r="Q132" s="12"/>
    </row>
    <row r="133" spans="1:17">
      <c r="A133" s="21" t="s">
        <v>12</v>
      </c>
      <c r="B133" s="22">
        <v>-85655</v>
      </c>
      <c r="C133" s="22">
        <v>171952</v>
      </c>
      <c r="D133" s="31">
        <v>0</v>
      </c>
      <c r="E133" s="31">
        <v>10676</v>
      </c>
      <c r="F133" s="31">
        <v>-18779</v>
      </c>
      <c r="G133" s="46" t="s">
        <v>4</v>
      </c>
      <c r="H133" s="12"/>
      <c r="I133" s="12"/>
      <c r="J133" s="21" t="s">
        <v>4</v>
      </c>
      <c r="K133" s="21" t="s">
        <v>4</v>
      </c>
      <c r="L133" s="12"/>
      <c r="N133" s="12"/>
      <c r="O133" s="12"/>
      <c r="P133" s="12"/>
      <c r="Q133" s="12"/>
    </row>
    <row r="134" spans="1:17">
      <c r="A134" s="21" t="s">
        <v>182</v>
      </c>
      <c r="B134" s="21" t="s">
        <v>183</v>
      </c>
      <c r="C134" s="21" t="s">
        <v>184</v>
      </c>
      <c r="D134" s="46" t="s">
        <v>4</v>
      </c>
      <c r="E134" s="46"/>
      <c r="F134" s="30"/>
      <c r="G134" s="30"/>
      <c r="H134" s="12"/>
      <c r="I134" s="12" t="s">
        <v>4</v>
      </c>
      <c r="J134" s="12"/>
      <c r="K134" s="12"/>
      <c r="L134" s="20" t="s">
        <v>4</v>
      </c>
      <c r="N134" s="12"/>
      <c r="O134" s="20" t="s">
        <v>90</v>
      </c>
      <c r="P134" s="12"/>
      <c r="Q134" s="12"/>
    </row>
    <row r="135" spans="1:17">
      <c r="A135" s="25"/>
      <c r="B135" s="22">
        <v>241715</v>
      </c>
      <c r="C135" s="22">
        <v>318000</v>
      </c>
      <c r="D135" s="31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22"/>
      <c r="K135" s="22"/>
      <c r="L135" s="22"/>
      <c r="N135" s="6">
        <f>O135-P135</f>
        <v>568597</v>
      </c>
      <c r="O135" s="22">
        <v>559715</v>
      </c>
      <c r="P135" s="22">
        <v>-8882</v>
      </c>
      <c r="Q135" s="17">
        <v>-1.5599999999999999E-2</v>
      </c>
    </row>
    <row r="136" spans="1:17">
      <c r="A136" s="25"/>
      <c r="B136" s="24">
        <v>0.43185400000000002</v>
      </c>
      <c r="C136" s="24">
        <v>0.56814600000000004</v>
      </c>
      <c r="D136" s="45" t="s">
        <v>4</v>
      </c>
      <c r="E136" s="45"/>
      <c r="F136" s="45"/>
      <c r="G136" s="45"/>
      <c r="H136" s="24"/>
      <c r="I136" s="24"/>
      <c r="J136" s="24"/>
      <c r="K136" s="12"/>
      <c r="L136" s="12"/>
      <c r="N136" s="12"/>
      <c r="O136" s="12">
        <v>0</v>
      </c>
      <c r="P136" s="12"/>
      <c r="Q136" s="12"/>
    </row>
    <row r="137" spans="1:17">
      <c r="A137" s="21" t="s">
        <v>185</v>
      </c>
      <c r="B137" s="21" t="s">
        <v>186</v>
      </c>
      <c r="C137" s="21" t="s">
        <v>187</v>
      </c>
      <c r="D137" s="46" t="s">
        <v>188</v>
      </c>
      <c r="E137" s="46"/>
      <c r="F137" s="30"/>
      <c r="G137" s="30"/>
      <c r="H137" s="12"/>
      <c r="I137" s="12"/>
      <c r="J137" s="12"/>
      <c r="K137" s="12"/>
      <c r="L137" s="12"/>
      <c r="N137" s="12"/>
      <c r="O137" s="20" t="s">
        <v>93</v>
      </c>
      <c r="P137" s="22">
        <v>81631</v>
      </c>
      <c r="Q137" s="12"/>
    </row>
    <row r="138" spans="1:17">
      <c r="A138" s="25"/>
      <c r="B138" s="22">
        <v>179718</v>
      </c>
      <c r="C138" s="22">
        <v>273175</v>
      </c>
      <c r="D138" s="31">
        <v>25191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22"/>
      <c r="K138" s="22"/>
      <c r="L138" s="22"/>
      <c r="N138" s="22">
        <v>512433</v>
      </c>
      <c r="O138" s="22">
        <v>478084</v>
      </c>
      <c r="P138" s="12"/>
      <c r="Q138" s="12"/>
    </row>
    <row r="139" spans="1:17">
      <c r="A139" s="25"/>
      <c r="B139" s="24">
        <v>0.375913</v>
      </c>
      <c r="C139" s="24">
        <v>0.57139499999999999</v>
      </c>
      <c r="D139" s="45">
        <v>5.2692000000000003E-2</v>
      </c>
      <c r="E139" s="45">
        <v>0</v>
      </c>
      <c r="F139" s="30" t="s">
        <v>4</v>
      </c>
      <c r="G139" s="30" t="s">
        <v>4</v>
      </c>
      <c r="H139" s="7"/>
      <c r="I139" s="7"/>
      <c r="J139" s="12"/>
      <c r="K139" s="12"/>
      <c r="L139" s="12"/>
      <c r="N139" s="20" t="s">
        <v>6</v>
      </c>
      <c r="O139" s="23">
        <v>25191</v>
      </c>
      <c r="P139" s="12"/>
      <c r="Q139" s="12"/>
    </row>
    <row r="140" spans="1:17">
      <c r="A140" s="25"/>
      <c r="B140" s="22">
        <v>61997</v>
      </c>
      <c r="C140" s="22">
        <v>44825</v>
      </c>
      <c r="D140" s="31">
        <v>-25191</v>
      </c>
      <c r="E140" s="31">
        <v>0</v>
      </c>
      <c r="F140" s="30"/>
      <c r="G140" s="30"/>
      <c r="H140" s="7"/>
      <c r="I140" s="7"/>
      <c r="J140" s="12"/>
      <c r="K140" s="12"/>
      <c r="L140" s="12"/>
      <c r="N140" s="12"/>
      <c r="O140" s="12"/>
      <c r="P140" s="12"/>
      <c r="Q140" s="12"/>
    </row>
    <row r="141" spans="1:17">
      <c r="A141" s="21" t="s">
        <v>189</v>
      </c>
      <c r="B141" s="21" t="s">
        <v>190</v>
      </c>
      <c r="C141" s="21" t="s">
        <v>191</v>
      </c>
      <c r="D141" s="46" t="s">
        <v>4</v>
      </c>
      <c r="E141" s="30" t="s">
        <v>192</v>
      </c>
      <c r="F141" s="30" t="s">
        <v>193</v>
      </c>
      <c r="G141" s="30" t="s">
        <v>194</v>
      </c>
      <c r="H141" s="38">
        <v>0</v>
      </c>
      <c r="I141" s="38">
        <v>0</v>
      </c>
      <c r="J141" s="12"/>
      <c r="K141" s="12"/>
      <c r="L141" s="12"/>
      <c r="N141" s="12"/>
      <c r="O141" s="20" t="s">
        <v>195</v>
      </c>
      <c r="P141" s="12"/>
      <c r="Q141" s="12"/>
    </row>
    <row r="142" spans="1:17">
      <c r="A142" s="25"/>
      <c r="B142" s="22">
        <v>1692580</v>
      </c>
      <c r="C142" s="22">
        <v>2509311</v>
      </c>
      <c r="D142" s="31">
        <v>0</v>
      </c>
      <c r="E142" s="31">
        <v>10197</v>
      </c>
      <c r="F142" s="31">
        <v>61849</v>
      </c>
      <c r="G142" s="31">
        <v>29413</v>
      </c>
      <c r="H142" s="7"/>
      <c r="I142" s="7"/>
      <c r="J142" s="22"/>
      <c r="K142" s="12"/>
      <c r="L142" s="22"/>
      <c r="N142" s="6">
        <f>O142-P142</f>
        <v>4697867</v>
      </c>
      <c r="O142" s="22">
        <v>4303350</v>
      </c>
      <c r="P142" s="22">
        <v>-394517</v>
      </c>
      <c r="Q142" s="17">
        <v>-8.4000000000000005E-2</v>
      </c>
    </row>
    <row r="143" spans="1:17">
      <c r="A143" s="25"/>
      <c r="B143" s="24">
        <v>0.39331700000000003</v>
      </c>
      <c r="C143" s="24">
        <v>0.58310600000000001</v>
      </c>
      <c r="D143" s="45">
        <v>0</v>
      </c>
      <c r="E143" s="45">
        <v>2.3700000000000001E-3</v>
      </c>
      <c r="F143" s="45">
        <v>1.4371999999999999E-2</v>
      </c>
      <c r="G143" s="45">
        <v>6.8349999999999999E-3</v>
      </c>
      <c r="H143" s="7"/>
      <c r="I143" s="7"/>
      <c r="J143" s="24"/>
      <c r="K143" s="12"/>
      <c r="L143" s="20" t="s">
        <v>41</v>
      </c>
      <c r="N143" s="12"/>
      <c r="O143" s="22">
        <v>101459</v>
      </c>
      <c r="P143" s="12"/>
      <c r="Q143" s="12"/>
    </row>
    <row r="144" spans="1:17">
      <c r="A144" s="21" t="s">
        <v>196</v>
      </c>
      <c r="B144" s="21" t="s">
        <v>197</v>
      </c>
      <c r="C144" s="21" t="s">
        <v>198</v>
      </c>
      <c r="D144" s="30" t="s">
        <v>199</v>
      </c>
      <c r="E144" s="30" t="s">
        <v>4</v>
      </c>
      <c r="F144" s="30" t="s">
        <v>200</v>
      </c>
      <c r="G144" s="30" t="s">
        <v>201</v>
      </c>
      <c r="H144" s="12" t="s">
        <v>4</v>
      </c>
      <c r="I144" s="12" t="s">
        <v>4</v>
      </c>
      <c r="J144" s="20" t="s">
        <v>4</v>
      </c>
      <c r="K144" s="12"/>
      <c r="L144" s="12"/>
      <c r="N144" s="12"/>
      <c r="O144" s="20" t="s">
        <v>202</v>
      </c>
      <c r="P144" s="22">
        <v>171915</v>
      </c>
      <c r="Q144" s="12"/>
    </row>
    <row r="145" spans="1:17">
      <c r="A145" s="25"/>
      <c r="B145" s="22">
        <v>1234899</v>
      </c>
      <c r="C145" s="22">
        <v>2744302</v>
      </c>
      <c r="D145" s="31">
        <v>78266</v>
      </c>
      <c r="E145" s="31">
        <v>0</v>
      </c>
      <c r="F145" s="31">
        <v>50755</v>
      </c>
      <c r="G145" s="31">
        <v>23213</v>
      </c>
      <c r="H145" s="38">
        <v>0</v>
      </c>
      <c r="I145" s="38">
        <v>0</v>
      </c>
      <c r="J145" s="28" t="s">
        <v>4</v>
      </c>
      <c r="K145" s="12"/>
      <c r="L145" s="22"/>
      <c r="N145" s="22">
        <v>4690968</v>
      </c>
      <c r="O145" s="22">
        <v>4131435</v>
      </c>
      <c r="P145" s="22">
        <v>-559533</v>
      </c>
      <c r="Q145" s="12"/>
    </row>
    <row r="146" spans="1:17">
      <c r="A146" s="25"/>
      <c r="B146" s="24">
        <v>0.29890299999999997</v>
      </c>
      <c r="C146" s="24">
        <v>0.66424899999999998</v>
      </c>
      <c r="D146" s="45">
        <v>1.8943999999999999E-2</v>
      </c>
      <c r="E146" s="45">
        <v>0</v>
      </c>
      <c r="F146" s="45">
        <v>1.2285000000000001E-2</v>
      </c>
      <c r="G146" s="45">
        <v>5.6189999999999999E-3</v>
      </c>
      <c r="H146" s="12" t="s">
        <v>4</v>
      </c>
      <c r="I146" s="12" t="s">
        <v>4</v>
      </c>
      <c r="J146" s="20" t="s">
        <v>4</v>
      </c>
      <c r="K146" s="12"/>
      <c r="L146" s="20" t="s">
        <v>6</v>
      </c>
      <c r="N146" s="12"/>
      <c r="O146" s="22">
        <v>152234</v>
      </c>
      <c r="P146" s="12"/>
      <c r="Q146" s="12"/>
    </row>
    <row r="147" spans="1:17">
      <c r="A147" s="21" t="s">
        <v>12</v>
      </c>
      <c r="B147" s="22">
        <v>457681</v>
      </c>
      <c r="C147" s="22">
        <v>-234991</v>
      </c>
      <c r="D147" s="31">
        <v>-78266</v>
      </c>
      <c r="E147" s="31">
        <v>10197</v>
      </c>
      <c r="F147" s="31">
        <v>11094</v>
      </c>
      <c r="G147" s="31">
        <v>6200</v>
      </c>
      <c r="H147" s="12"/>
      <c r="I147" s="12"/>
      <c r="J147" s="12"/>
      <c r="K147" s="12"/>
      <c r="L147" s="12"/>
      <c r="N147" s="12"/>
      <c r="O147" s="12"/>
      <c r="P147" s="12"/>
      <c r="Q147" s="12"/>
    </row>
    <row r="148" spans="1:17">
      <c r="A148" s="21" t="s">
        <v>203</v>
      </c>
      <c r="B148" s="21" t="s">
        <v>204</v>
      </c>
      <c r="C148" s="21" t="s">
        <v>205</v>
      </c>
      <c r="D148" s="46" t="s">
        <v>4</v>
      </c>
      <c r="E148" s="30" t="s">
        <v>4</v>
      </c>
      <c r="F148" s="30" t="s">
        <v>4</v>
      </c>
      <c r="G148" s="30" t="s">
        <v>4</v>
      </c>
      <c r="H148" s="38">
        <v>0</v>
      </c>
      <c r="I148" s="38">
        <v>0</v>
      </c>
      <c r="J148" s="12"/>
      <c r="K148" s="12"/>
      <c r="L148" s="12"/>
      <c r="N148" s="20" t="s">
        <v>114</v>
      </c>
      <c r="O148" s="20" t="s">
        <v>195</v>
      </c>
      <c r="P148" s="12"/>
      <c r="Q148" s="12"/>
    </row>
    <row r="149" spans="1:17">
      <c r="A149" s="25"/>
      <c r="B149" s="22">
        <v>148194</v>
      </c>
      <c r="C149" s="22">
        <v>67032</v>
      </c>
      <c r="D149" s="31">
        <v>0</v>
      </c>
      <c r="E149" s="38">
        <v>0</v>
      </c>
      <c r="F149" s="38">
        <v>0</v>
      </c>
      <c r="G149" s="38">
        <v>0</v>
      </c>
      <c r="H149" s="12"/>
      <c r="I149" s="12"/>
      <c r="J149" s="22"/>
      <c r="K149" s="22"/>
      <c r="L149" s="22"/>
      <c r="N149" s="6">
        <f>O149-P149</f>
        <v>220479</v>
      </c>
      <c r="O149" s="22">
        <v>215226</v>
      </c>
      <c r="P149" s="22">
        <v>-5253</v>
      </c>
      <c r="Q149" s="17">
        <v>-2.3800000000000002E-2</v>
      </c>
    </row>
    <row r="150" spans="1:17">
      <c r="A150" s="25"/>
      <c r="B150" s="24">
        <v>0.68855100000000002</v>
      </c>
      <c r="C150" s="24">
        <v>0.31144899999999998</v>
      </c>
      <c r="D150" s="45">
        <v>0</v>
      </c>
      <c r="E150" s="45">
        <v>0</v>
      </c>
      <c r="F150" s="30" t="s">
        <v>4</v>
      </c>
      <c r="G150" s="30" t="s">
        <v>4</v>
      </c>
      <c r="H150" s="12"/>
      <c r="I150" s="12"/>
      <c r="J150" s="12"/>
      <c r="K150" s="12"/>
      <c r="L150" s="12"/>
      <c r="N150" s="20" t="s">
        <v>6</v>
      </c>
      <c r="O150" s="22">
        <v>0</v>
      </c>
      <c r="P150" s="12"/>
      <c r="Q150" s="12"/>
    </row>
    <row r="151" spans="1:17">
      <c r="A151" s="26" t="s">
        <v>206</v>
      </c>
      <c r="B151" s="26" t="s">
        <v>207</v>
      </c>
      <c r="C151" s="26" t="s">
        <v>208</v>
      </c>
      <c r="D151" s="47" t="s">
        <v>209</v>
      </c>
      <c r="E151" s="30" t="s">
        <v>4</v>
      </c>
      <c r="F151" s="30" t="s">
        <v>4</v>
      </c>
      <c r="G151" s="30" t="s">
        <v>4</v>
      </c>
      <c r="H151" s="12"/>
      <c r="I151" s="12" t="s">
        <v>4</v>
      </c>
      <c r="J151" s="20" t="s">
        <v>4</v>
      </c>
      <c r="K151" s="12"/>
      <c r="L151" s="12"/>
      <c r="N151" s="20" t="s">
        <v>4</v>
      </c>
      <c r="O151" s="27" t="s">
        <v>97</v>
      </c>
      <c r="P151" s="27"/>
      <c r="Q151" s="12"/>
    </row>
    <row r="152" spans="1:17">
      <c r="A152" s="25"/>
      <c r="B152" s="22">
        <v>207079</v>
      </c>
      <c r="C152" s="22">
        <v>104267</v>
      </c>
      <c r="D152" s="31">
        <v>8904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28" t="s">
        <v>4</v>
      </c>
      <c r="K152" s="22"/>
      <c r="L152" s="22"/>
      <c r="N152" s="6">
        <f>O152-P152</f>
        <v>341105</v>
      </c>
      <c r="O152" s="22">
        <v>320250</v>
      </c>
      <c r="P152" s="22">
        <v>-20855</v>
      </c>
      <c r="Q152" s="32">
        <v>-6.1100000000000002E-2</v>
      </c>
    </row>
    <row r="153" spans="1:17">
      <c r="A153" s="25"/>
      <c r="B153" s="24">
        <v>0.646617</v>
      </c>
      <c r="C153" s="24">
        <v>0.32557999999999998</v>
      </c>
      <c r="D153" s="45">
        <v>2.7803000000000001E-2</v>
      </c>
      <c r="E153" s="45" t="s">
        <v>4</v>
      </c>
      <c r="F153" s="45" t="s">
        <v>4</v>
      </c>
      <c r="G153" s="45" t="s">
        <v>4</v>
      </c>
      <c r="H153" s="29" t="s">
        <v>4</v>
      </c>
      <c r="I153" s="29" t="s">
        <v>4</v>
      </c>
      <c r="J153" s="29" t="s">
        <v>4</v>
      </c>
      <c r="K153" s="12"/>
      <c r="L153" s="12"/>
      <c r="N153" s="20" t="s">
        <v>6</v>
      </c>
      <c r="O153" s="12">
        <v>8904</v>
      </c>
      <c r="P153" s="12"/>
      <c r="Q153" s="12"/>
    </row>
    <row r="154" spans="1:17">
      <c r="B154" s="52">
        <f>B149-B152</f>
        <v>-58885</v>
      </c>
      <c r="C154" s="52">
        <f>C149-C152</f>
        <v>-37235</v>
      </c>
      <c r="D154" s="52">
        <f>D149-D152</f>
        <v>-8904</v>
      </c>
      <c r="E154" s="45"/>
      <c r="F154" s="45"/>
      <c r="G154" s="45"/>
      <c r="H154" s="29"/>
      <c r="I154" s="29"/>
      <c r="J154" s="29"/>
      <c r="K154" s="12"/>
      <c r="L154" s="12"/>
      <c r="N154" s="20"/>
      <c r="O154" s="12"/>
      <c r="P154" s="12"/>
      <c r="Q154" s="12"/>
    </row>
    <row r="155" spans="1:17">
      <c r="A155" s="21" t="s">
        <v>210</v>
      </c>
      <c r="B155" s="21" t="s">
        <v>207</v>
      </c>
      <c r="C155" s="21" t="s">
        <v>208</v>
      </c>
      <c r="D155" s="46" t="s">
        <v>211</v>
      </c>
      <c r="E155" s="46" t="s">
        <v>4</v>
      </c>
      <c r="F155" s="46" t="s">
        <v>4</v>
      </c>
      <c r="G155" s="46" t="s">
        <v>4</v>
      </c>
      <c r="H155" s="21" t="s">
        <v>4</v>
      </c>
      <c r="I155" s="21" t="s">
        <v>4</v>
      </c>
      <c r="J155" s="21" t="s">
        <v>4</v>
      </c>
      <c r="K155" s="21" t="s">
        <v>4</v>
      </c>
      <c r="L155" s="12"/>
      <c r="N155" s="12"/>
      <c r="O155" s="20" t="s">
        <v>100</v>
      </c>
      <c r="P155" s="22">
        <v>-5845</v>
      </c>
      <c r="Q155" s="12"/>
    </row>
    <row r="156" spans="1:17">
      <c r="A156" s="25"/>
      <c r="B156" s="22">
        <v>174513</v>
      </c>
      <c r="C156" s="22">
        <v>139451</v>
      </c>
      <c r="D156" s="31">
        <v>12131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28" t="s">
        <v>4</v>
      </c>
      <c r="K156" s="28" t="s">
        <v>4</v>
      </c>
      <c r="L156" s="22"/>
      <c r="N156" s="22">
        <v>340407</v>
      </c>
      <c r="O156" s="22">
        <v>326095</v>
      </c>
      <c r="P156" s="22">
        <v>-14312</v>
      </c>
      <c r="Q156" s="12"/>
    </row>
    <row r="157" spans="1:17">
      <c r="A157" s="25"/>
      <c r="B157" s="24">
        <v>0.53515999999999997</v>
      </c>
      <c r="C157" s="24">
        <v>0.42763899999999999</v>
      </c>
      <c r="D157" s="45">
        <v>3.7200999999999998E-2</v>
      </c>
      <c r="E157" s="46" t="s">
        <v>4</v>
      </c>
      <c r="F157" s="30" t="s">
        <v>4</v>
      </c>
      <c r="G157" s="30" t="s">
        <v>64</v>
      </c>
      <c r="H157" s="7"/>
      <c r="I157" s="7"/>
      <c r="J157" s="21" t="s">
        <v>4</v>
      </c>
      <c r="K157" s="21" t="s">
        <v>4</v>
      </c>
      <c r="L157" s="12"/>
      <c r="N157" s="20" t="s">
        <v>6</v>
      </c>
      <c r="O157" s="22">
        <v>12131</v>
      </c>
      <c r="P157" s="12"/>
      <c r="Q157" s="12"/>
    </row>
    <row r="158" spans="1:17">
      <c r="A158" s="21" t="s">
        <v>12</v>
      </c>
      <c r="B158" s="22">
        <v>32566</v>
      </c>
      <c r="C158" s="22">
        <v>-35184</v>
      </c>
      <c r="D158" s="31">
        <v>-3227</v>
      </c>
      <c r="E158" s="46" t="s">
        <v>4</v>
      </c>
      <c r="F158" s="46" t="s">
        <v>4</v>
      </c>
      <c r="G158" s="46" t="s">
        <v>4</v>
      </c>
      <c r="H158" s="7"/>
      <c r="I158" s="7"/>
      <c r="J158" s="21" t="s">
        <v>4</v>
      </c>
      <c r="K158" s="21" t="s">
        <v>4</v>
      </c>
      <c r="L158" s="12"/>
      <c r="N158" s="12"/>
      <c r="O158" s="12"/>
      <c r="P158" s="12"/>
      <c r="Q158" s="12"/>
    </row>
    <row r="159" spans="1:17" s="57" customFormat="1">
      <c r="A159" s="55" t="s">
        <v>263</v>
      </c>
      <c r="B159" s="55" t="s">
        <v>264</v>
      </c>
      <c r="C159" s="55" t="s">
        <v>265</v>
      </c>
      <c r="D159" s="55" t="s">
        <v>4</v>
      </c>
      <c r="E159" s="56" t="s">
        <v>4</v>
      </c>
      <c r="F159" s="56" t="s">
        <v>4</v>
      </c>
      <c r="G159" s="56" t="s">
        <v>4</v>
      </c>
      <c r="O159" s="56" t="s">
        <v>170</v>
      </c>
    </row>
    <row r="160" spans="1:17" s="57" customFormat="1">
      <c r="A160" s="58"/>
      <c r="B160" s="59">
        <v>1833796</v>
      </c>
      <c r="C160" s="59">
        <v>2035757</v>
      </c>
      <c r="D160" s="31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59"/>
      <c r="K160" s="59"/>
      <c r="N160" s="63">
        <f>O160-P160</f>
        <v>4184072</v>
      </c>
      <c r="O160" s="59">
        <v>3869553</v>
      </c>
      <c r="P160" s="59">
        <v>-314519</v>
      </c>
      <c r="Q160" s="17">
        <v>-7.5170551558386187E-2</v>
      </c>
    </row>
    <row r="161" spans="1:17" s="57" customFormat="1">
      <c r="A161" s="58"/>
      <c r="B161" s="60">
        <v>0.47390383333682212</v>
      </c>
      <c r="C161" s="60">
        <v>0.52609616666317793</v>
      </c>
      <c r="D161" s="61" t="s">
        <v>4</v>
      </c>
      <c r="E161" s="61" t="s">
        <v>4</v>
      </c>
      <c r="F161" s="61" t="s">
        <v>4</v>
      </c>
      <c r="G161" s="61" t="s">
        <v>4</v>
      </c>
      <c r="H161" s="60"/>
      <c r="I161" s="60"/>
      <c r="J161" s="60"/>
      <c r="K161" s="60"/>
      <c r="O161" s="62">
        <v>0</v>
      </c>
    </row>
    <row r="162" spans="1:17">
      <c r="A162" s="21" t="s">
        <v>212</v>
      </c>
      <c r="B162" s="21" t="s">
        <v>213</v>
      </c>
      <c r="C162" s="21" t="s">
        <v>214</v>
      </c>
      <c r="D162" s="30" t="s">
        <v>4</v>
      </c>
      <c r="E162" s="30" t="s">
        <v>4</v>
      </c>
      <c r="F162" s="30" t="s">
        <v>4</v>
      </c>
      <c r="G162" s="30" t="s">
        <v>4</v>
      </c>
      <c r="J162" s="20" t="s">
        <v>4</v>
      </c>
      <c r="K162" s="12"/>
      <c r="L162" s="12"/>
      <c r="N162" s="12"/>
      <c r="O162" s="20" t="s">
        <v>173</v>
      </c>
      <c r="P162" s="22">
        <v>797350</v>
      </c>
      <c r="Q162" s="12"/>
    </row>
    <row r="163" spans="1:17">
      <c r="A163" s="25"/>
      <c r="B163" s="22">
        <v>1971812</v>
      </c>
      <c r="C163" s="22">
        <v>1100391</v>
      </c>
      <c r="D163" s="31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28" t="s">
        <v>4</v>
      </c>
      <c r="K163" s="12"/>
      <c r="L163" s="12"/>
      <c r="N163" s="22">
        <v>3295972</v>
      </c>
      <c r="O163" s="22">
        <v>3072203</v>
      </c>
      <c r="P163" s="22">
        <v>-223769</v>
      </c>
      <c r="Q163" s="12"/>
    </row>
    <row r="164" spans="1:17">
      <c r="A164" s="25"/>
      <c r="B164" s="24">
        <v>0.64182300000000003</v>
      </c>
      <c r="C164" s="24">
        <v>0.35817700000000002</v>
      </c>
      <c r="D164" s="45">
        <v>0</v>
      </c>
      <c r="E164" s="45">
        <v>0</v>
      </c>
      <c r="F164" s="45">
        <v>0</v>
      </c>
      <c r="G164" s="45" t="s">
        <v>4</v>
      </c>
      <c r="H164" s="7"/>
      <c r="I164" s="7"/>
      <c r="J164" s="20" t="s">
        <v>4</v>
      </c>
      <c r="K164" s="12"/>
      <c r="L164" s="12"/>
      <c r="N164" s="20" t="s">
        <v>6</v>
      </c>
      <c r="O164" s="22">
        <v>0</v>
      </c>
      <c r="P164" s="12"/>
      <c r="Q164" s="12"/>
    </row>
    <row r="165" spans="1:17">
      <c r="A165" s="21" t="s">
        <v>12</v>
      </c>
      <c r="B165" s="22">
        <v>-138016</v>
      </c>
      <c r="C165" s="22">
        <v>935366</v>
      </c>
      <c r="D165" s="31">
        <v>0</v>
      </c>
      <c r="E165" s="31">
        <v>0</v>
      </c>
      <c r="F165" s="31">
        <v>0</v>
      </c>
      <c r="G165" s="53" t="s">
        <v>4</v>
      </c>
      <c r="H165" s="7"/>
      <c r="I165" s="7"/>
      <c r="J165" s="12"/>
      <c r="K165" s="12"/>
      <c r="L165" s="12"/>
      <c r="N165" s="12"/>
      <c r="O165" s="12"/>
      <c r="P165" s="12"/>
      <c r="Q165" s="12"/>
    </row>
    <row r="166" spans="1:17">
      <c r="A166" s="21" t="s">
        <v>215</v>
      </c>
      <c r="B166" s="21" t="s">
        <v>216</v>
      </c>
      <c r="C166" s="21" t="s">
        <v>217</v>
      </c>
      <c r="D166" s="46" t="s">
        <v>4</v>
      </c>
      <c r="E166" s="30" t="s">
        <v>4</v>
      </c>
      <c r="F166" s="30" t="s">
        <v>4</v>
      </c>
      <c r="G166" s="30"/>
      <c r="H166" s="12" t="s">
        <v>4</v>
      </c>
      <c r="I166" s="12" t="s">
        <v>4</v>
      </c>
      <c r="J166" s="12"/>
      <c r="K166" s="12"/>
      <c r="L166" s="12"/>
      <c r="N166" s="35" t="s">
        <v>4</v>
      </c>
      <c r="O166" s="20" t="s">
        <v>195</v>
      </c>
      <c r="P166" s="12"/>
      <c r="Q166" s="12"/>
    </row>
    <row r="167" spans="1:17">
      <c r="A167" s="21" t="s">
        <v>4</v>
      </c>
      <c r="B167" s="22">
        <v>357267</v>
      </c>
      <c r="C167" s="22">
        <v>563364</v>
      </c>
      <c r="D167" s="31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22"/>
      <c r="K167" s="22"/>
      <c r="L167" s="22"/>
      <c r="N167" s="6">
        <f>O167-P167</f>
        <v>926462</v>
      </c>
      <c r="O167" s="22">
        <v>920631</v>
      </c>
      <c r="P167" s="22">
        <v>-5831</v>
      </c>
      <c r="Q167" s="17">
        <v>-6.3E-3</v>
      </c>
    </row>
    <row r="168" spans="1:17">
      <c r="A168" s="25"/>
      <c r="B168" s="24">
        <v>0.38806800000000002</v>
      </c>
      <c r="C168" s="24">
        <v>0.61193200000000003</v>
      </c>
      <c r="D168" s="45" t="s">
        <v>4</v>
      </c>
      <c r="E168" s="45" t="s">
        <v>4</v>
      </c>
      <c r="F168" s="45" t="s">
        <v>4</v>
      </c>
      <c r="G168" s="45"/>
      <c r="H168" s="12" t="s">
        <v>4</v>
      </c>
      <c r="I168" s="12" t="s">
        <v>4</v>
      </c>
      <c r="J168" s="24"/>
      <c r="K168" s="12"/>
      <c r="L168" s="12"/>
      <c r="N168" s="20" t="s">
        <v>6</v>
      </c>
      <c r="O168" s="12">
        <v>0</v>
      </c>
      <c r="P168" s="12"/>
      <c r="Q168" s="12"/>
    </row>
    <row r="169" spans="1:17">
      <c r="A169" s="21" t="s">
        <v>218</v>
      </c>
      <c r="B169" s="21" t="s">
        <v>219</v>
      </c>
      <c r="C169" s="21" t="s">
        <v>220</v>
      </c>
      <c r="D169" s="46" t="s">
        <v>4</v>
      </c>
      <c r="E169" s="46" t="s">
        <v>4</v>
      </c>
      <c r="F169" s="30"/>
      <c r="G169" s="30"/>
      <c r="H169" s="12"/>
      <c r="I169" s="12"/>
      <c r="J169" s="12"/>
      <c r="K169" s="12"/>
      <c r="L169" s="12"/>
      <c r="N169" s="12"/>
      <c r="O169" s="20" t="s">
        <v>202</v>
      </c>
      <c r="P169" s="22">
        <v>-104134</v>
      </c>
      <c r="Q169" s="12"/>
    </row>
    <row r="170" spans="1:17">
      <c r="A170" s="25"/>
      <c r="B170" s="22">
        <v>408833</v>
      </c>
      <c r="C170" s="22">
        <v>615932</v>
      </c>
      <c r="D170" s="31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22"/>
      <c r="K170" s="22"/>
      <c r="L170" s="22"/>
      <c r="N170" s="22">
        <v>1042968</v>
      </c>
      <c r="O170" s="22">
        <v>1024765</v>
      </c>
      <c r="P170" s="22"/>
      <c r="Q170" s="12"/>
    </row>
    <row r="171" spans="1:17">
      <c r="A171" s="25"/>
      <c r="B171" s="24">
        <v>0.398953</v>
      </c>
      <c r="C171" s="24">
        <v>0.601047</v>
      </c>
      <c r="D171" s="45">
        <v>0</v>
      </c>
      <c r="E171" s="45">
        <v>0</v>
      </c>
      <c r="F171" s="30"/>
      <c r="G171" s="30"/>
      <c r="H171" s="12"/>
      <c r="I171" s="12"/>
      <c r="J171" s="12"/>
      <c r="K171" s="12"/>
      <c r="L171" s="12"/>
      <c r="N171" s="12"/>
      <c r="O171" s="12"/>
      <c r="P171" s="12"/>
      <c r="Q171" s="12"/>
    </row>
    <row r="172" spans="1:17">
      <c r="A172" s="25"/>
      <c r="B172" s="22">
        <v>-51566</v>
      </c>
      <c r="C172" s="22">
        <v>-52568</v>
      </c>
      <c r="D172" s="31">
        <v>0</v>
      </c>
      <c r="E172" s="31">
        <v>0</v>
      </c>
      <c r="F172" s="30"/>
      <c r="G172" s="30"/>
      <c r="H172" s="12"/>
      <c r="I172" s="12"/>
      <c r="J172" s="12"/>
      <c r="K172" s="12"/>
      <c r="L172" s="12"/>
      <c r="N172" s="12"/>
      <c r="O172" s="12"/>
      <c r="P172" s="12"/>
      <c r="Q172" s="12"/>
    </row>
    <row r="173" spans="1:17">
      <c r="A173" s="21" t="s">
        <v>221</v>
      </c>
      <c r="B173" s="21" t="s">
        <v>222</v>
      </c>
      <c r="C173" s="21" t="s">
        <v>223</v>
      </c>
      <c r="D173" s="46" t="s">
        <v>3</v>
      </c>
      <c r="E173" s="30" t="s">
        <v>4</v>
      </c>
      <c r="F173" s="30" t="s">
        <v>4</v>
      </c>
      <c r="G173" s="30" t="s">
        <v>4</v>
      </c>
      <c r="H173" s="12"/>
      <c r="I173" s="12" t="s">
        <v>4</v>
      </c>
      <c r="J173" s="20" t="s">
        <v>4</v>
      </c>
      <c r="K173" s="12"/>
      <c r="L173" s="12"/>
      <c r="N173" s="20" t="s">
        <v>4</v>
      </c>
      <c r="O173" s="20" t="s">
        <v>224</v>
      </c>
      <c r="P173" s="12"/>
      <c r="Q173" s="12"/>
    </row>
    <row r="174" spans="1:17">
      <c r="A174" s="25"/>
      <c r="B174" s="22">
        <v>153675</v>
      </c>
      <c r="C174" s="22">
        <v>225824</v>
      </c>
      <c r="D174" s="31">
        <v>0</v>
      </c>
      <c r="E174" s="38">
        <v>0</v>
      </c>
      <c r="F174" s="38">
        <v>0</v>
      </c>
      <c r="G174" s="38">
        <v>0</v>
      </c>
      <c r="H174" s="38">
        <v>0</v>
      </c>
      <c r="I174" s="38">
        <v>0</v>
      </c>
      <c r="J174" s="28" t="s">
        <v>4</v>
      </c>
      <c r="K174" s="22"/>
      <c r="L174" s="22"/>
      <c r="N174" s="28">
        <v>392882</v>
      </c>
      <c r="O174" s="22">
        <v>379499</v>
      </c>
      <c r="P174" s="22">
        <v>-13383</v>
      </c>
      <c r="Q174" s="17">
        <v>-3.4099999999999998E-2</v>
      </c>
    </row>
    <row r="175" spans="1:17">
      <c r="A175" s="25"/>
      <c r="B175" s="24">
        <v>0.40494200000000002</v>
      </c>
      <c r="C175" s="24">
        <v>0.59505799999999998</v>
      </c>
      <c r="D175" s="45">
        <v>0</v>
      </c>
      <c r="E175" s="30" t="s">
        <v>4</v>
      </c>
      <c r="F175" s="30" t="s">
        <v>4</v>
      </c>
      <c r="G175" s="30" t="s">
        <v>4</v>
      </c>
      <c r="H175" s="28" t="s">
        <v>4</v>
      </c>
      <c r="I175" s="28" t="s">
        <v>4</v>
      </c>
      <c r="J175" s="20" t="s">
        <v>4</v>
      </c>
      <c r="K175" s="12"/>
      <c r="L175" s="12"/>
      <c r="N175" s="20" t="s">
        <v>6</v>
      </c>
      <c r="O175" s="12">
        <v>0</v>
      </c>
      <c r="P175" s="12"/>
      <c r="Q175" s="12"/>
    </row>
    <row r="176" spans="1:17">
      <c r="A176" s="21" t="s">
        <v>225</v>
      </c>
      <c r="B176" s="21" t="s">
        <v>111</v>
      </c>
      <c r="C176" s="21" t="s">
        <v>226</v>
      </c>
      <c r="D176" s="46" t="s">
        <v>227</v>
      </c>
      <c r="E176" s="46" t="s">
        <v>4</v>
      </c>
      <c r="F176" s="46" t="s">
        <v>4</v>
      </c>
      <c r="G176" s="30" t="s">
        <v>4</v>
      </c>
      <c r="H176" s="20" t="s">
        <v>4</v>
      </c>
      <c r="I176" s="20" t="s">
        <v>4</v>
      </c>
      <c r="J176" s="21" t="s">
        <v>4</v>
      </c>
      <c r="K176" s="21" t="s">
        <v>4</v>
      </c>
      <c r="L176" s="12"/>
      <c r="N176" s="12"/>
      <c r="O176" s="20" t="s">
        <v>228</v>
      </c>
      <c r="P176" s="22">
        <v>68509</v>
      </c>
      <c r="Q176" s="12"/>
    </row>
    <row r="177" spans="1:17">
      <c r="A177" s="25"/>
      <c r="B177" s="22">
        <v>0</v>
      </c>
      <c r="C177" s="22">
        <v>191379</v>
      </c>
      <c r="D177" s="31">
        <v>119611</v>
      </c>
      <c r="E177" s="38">
        <v>0</v>
      </c>
      <c r="F177" s="38">
        <v>0</v>
      </c>
      <c r="G177" s="38">
        <v>0</v>
      </c>
      <c r="H177" s="21">
        <v>0</v>
      </c>
      <c r="I177" s="21" t="s">
        <v>4</v>
      </c>
      <c r="J177" s="28" t="s">
        <v>4</v>
      </c>
      <c r="K177" s="28" t="s">
        <v>4</v>
      </c>
      <c r="L177" s="22"/>
      <c r="N177" s="22">
        <v>337027</v>
      </c>
      <c r="O177" s="22">
        <v>310990</v>
      </c>
      <c r="P177" s="31">
        <v>-26037</v>
      </c>
      <c r="Q177" s="12"/>
    </row>
    <row r="178" spans="1:17">
      <c r="A178" s="25"/>
      <c r="B178" s="24">
        <v>0</v>
      </c>
      <c r="C178" s="24">
        <v>0.61538599999999999</v>
      </c>
      <c r="D178" s="45">
        <v>0.38461400000000001</v>
      </c>
      <c r="E178" s="46" t="s">
        <v>4</v>
      </c>
      <c r="F178" s="30" t="s">
        <v>4</v>
      </c>
      <c r="G178" s="30" t="s">
        <v>4</v>
      </c>
      <c r="H178" s="38">
        <v>0</v>
      </c>
      <c r="I178" s="38">
        <v>0</v>
      </c>
      <c r="J178" s="20" t="s">
        <v>4</v>
      </c>
      <c r="K178" s="20" t="s">
        <v>4</v>
      </c>
      <c r="L178" s="12"/>
      <c r="N178" s="20" t="s">
        <v>6</v>
      </c>
      <c r="O178" s="22">
        <v>119611</v>
      </c>
      <c r="P178" s="12"/>
      <c r="Q178" s="12"/>
    </row>
    <row r="179" spans="1:17">
      <c r="A179" s="21" t="s">
        <v>12</v>
      </c>
      <c r="B179" s="22">
        <v>153675</v>
      </c>
      <c r="C179" s="22">
        <v>34445</v>
      </c>
      <c r="D179" s="31">
        <v>-119611</v>
      </c>
      <c r="E179" s="46">
        <v>0</v>
      </c>
      <c r="F179" s="46" t="s">
        <v>4</v>
      </c>
      <c r="G179" s="46" t="s">
        <v>4</v>
      </c>
      <c r="H179" s="7"/>
      <c r="I179" s="7"/>
      <c r="J179" s="21" t="s">
        <v>4</v>
      </c>
      <c r="K179" s="21" t="s">
        <v>4</v>
      </c>
      <c r="L179" s="12"/>
      <c r="N179" s="12"/>
      <c r="O179" s="12"/>
      <c r="P179" s="12"/>
      <c r="Q179" s="12"/>
    </row>
    <row r="180" spans="1:17">
      <c r="A180" s="21" t="s">
        <v>229</v>
      </c>
      <c r="B180" s="21" t="s">
        <v>230</v>
      </c>
      <c r="C180" s="21" t="s">
        <v>169</v>
      </c>
      <c r="D180" s="46" t="s">
        <v>3</v>
      </c>
      <c r="E180" s="30" t="s">
        <v>4</v>
      </c>
      <c r="F180" s="30" t="s">
        <v>4</v>
      </c>
      <c r="G180" s="30" t="s">
        <v>4</v>
      </c>
      <c r="H180" s="7"/>
      <c r="I180" s="7"/>
      <c r="J180" s="12"/>
      <c r="K180" s="12"/>
      <c r="L180" s="12"/>
      <c r="N180" s="20" t="s">
        <v>4</v>
      </c>
      <c r="O180" s="20" t="s">
        <v>231</v>
      </c>
      <c r="P180" s="20"/>
      <c r="Q180" s="12"/>
    </row>
    <row r="181" spans="1:17">
      <c r="A181" s="25"/>
      <c r="B181" s="22">
        <v>779453</v>
      </c>
      <c r="C181" s="22">
        <v>0</v>
      </c>
      <c r="D181" s="31">
        <v>6107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22"/>
      <c r="K181" s="22"/>
      <c r="L181" s="22"/>
      <c r="N181" s="22">
        <v>1102700</v>
      </c>
      <c r="O181" s="22">
        <v>785560</v>
      </c>
      <c r="P181" s="22">
        <v>-317140</v>
      </c>
      <c r="Q181" s="17">
        <v>-0.28760000000000002</v>
      </c>
    </row>
    <row r="182" spans="1:17">
      <c r="A182" s="25"/>
      <c r="B182" s="24">
        <v>0.99222600000000005</v>
      </c>
      <c r="C182" s="24">
        <v>0</v>
      </c>
      <c r="D182" s="45">
        <v>7.7739999999999997E-3</v>
      </c>
      <c r="E182" s="45" t="s">
        <v>4</v>
      </c>
      <c r="F182" s="45" t="s">
        <v>4</v>
      </c>
      <c r="G182" s="45" t="s">
        <v>4</v>
      </c>
      <c r="H182" s="7"/>
      <c r="I182" s="7"/>
      <c r="J182" s="24"/>
      <c r="K182" s="12"/>
      <c r="L182" s="12"/>
      <c r="N182" s="20" t="s">
        <v>6</v>
      </c>
      <c r="O182" s="12">
        <v>6107</v>
      </c>
      <c r="P182" s="12"/>
      <c r="Q182" s="12"/>
    </row>
    <row r="183" spans="1:17">
      <c r="A183" s="21" t="s">
        <v>232</v>
      </c>
      <c r="B183" s="21" t="s">
        <v>233</v>
      </c>
      <c r="C183" s="21" t="s">
        <v>234</v>
      </c>
      <c r="D183" s="46" t="s">
        <v>3</v>
      </c>
      <c r="E183" s="46" t="s">
        <v>4</v>
      </c>
      <c r="F183" s="46" t="s">
        <v>4</v>
      </c>
      <c r="G183" s="46" t="s">
        <v>4</v>
      </c>
      <c r="H183" s="7"/>
      <c r="I183" s="7"/>
      <c r="J183" s="21" t="s">
        <v>4</v>
      </c>
      <c r="K183" s="12"/>
      <c r="L183" s="12"/>
      <c r="N183" s="12"/>
      <c r="O183" s="20" t="s">
        <v>235</v>
      </c>
      <c r="P183" s="22">
        <v>-291756</v>
      </c>
      <c r="Q183" s="12"/>
    </row>
    <row r="184" spans="1:17">
      <c r="A184" s="25"/>
      <c r="B184" s="22">
        <v>597176</v>
      </c>
      <c r="C184" s="22">
        <v>479642</v>
      </c>
      <c r="D184" s="31">
        <v>498</v>
      </c>
      <c r="E184" s="38">
        <v>0</v>
      </c>
      <c r="F184" s="38">
        <v>0</v>
      </c>
      <c r="G184" s="38">
        <v>0</v>
      </c>
      <c r="H184" s="38">
        <v>0</v>
      </c>
      <c r="I184" s="12" t="s">
        <v>4</v>
      </c>
      <c r="J184" s="28" t="s">
        <v>4</v>
      </c>
      <c r="K184" s="22"/>
      <c r="L184" s="22"/>
      <c r="N184" s="22">
        <v>1116936</v>
      </c>
      <c r="O184" s="22">
        <v>1077316</v>
      </c>
      <c r="P184" s="22">
        <v>-39620</v>
      </c>
      <c r="Q184" s="12"/>
    </row>
    <row r="185" spans="1:17">
      <c r="A185" s="25"/>
      <c r="B185" s="24">
        <v>0.55431799999999998</v>
      </c>
      <c r="C185" s="24">
        <v>0.44521899999999998</v>
      </c>
      <c r="D185" s="45">
        <v>4.6200000000000001E-4</v>
      </c>
      <c r="E185" s="30" t="s">
        <v>4</v>
      </c>
      <c r="F185" s="30" t="s">
        <v>4</v>
      </c>
      <c r="G185" s="46" t="s">
        <v>4</v>
      </c>
      <c r="H185" s="38">
        <v>0</v>
      </c>
      <c r="I185" s="38">
        <v>0</v>
      </c>
      <c r="J185" s="21" t="s">
        <v>4</v>
      </c>
      <c r="K185" s="12"/>
      <c r="L185" s="12"/>
      <c r="N185" s="20" t="s">
        <v>6</v>
      </c>
      <c r="O185" s="12">
        <v>498</v>
      </c>
      <c r="P185" s="12"/>
      <c r="Q185" s="12"/>
    </row>
    <row r="186" spans="1:17">
      <c r="A186" s="21" t="s">
        <v>12</v>
      </c>
      <c r="B186" s="22">
        <v>182277</v>
      </c>
      <c r="C186" s="22">
        <v>-479642</v>
      </c>
      <c r="D186" s="31">
        <v>5609</v>
      </c>
      <c r="E186" s="46" t="s">
        <v>4</v>
      </c>
      <c r="F186" s="46" t="s">
        <v>4</v>
      </c>
      <c r="G186" s="30"/>
      <c r="H186" s="12" t="s">
        <v>4</v>
      </c>
      <c r="I186" s="12" t="s">
        <v>4</v>
      </c>
      <c r="J186" s="12"/>
      <c r="K186" s="12"/>
      <c r="L186" s="12"/>
      <c r="N186" s="12"/>
      <c r="O186" s="12"/>
      <c r="P186" s="12"/>
      <c r="Q186" s="12"/>
    </row>
    <row r="187" spans="1:17">
      <c r="A187" s="21" t="s">
        <v>236</v>
      </c>
      <c r="B187" s="21" t="s">
        <v>237</v>
      </c>
      <c r="C187" s="21" t="s">
        <v>238</v>
      </c>
      <c r="D187" s="46" t="s">
        <v>239</v>
      </c>
      <c r="E187" s="30"/>
      <c r="F187" s="30"/>
      <c r="G187" s="30" t="s">
        <v>4</v>
      </c>
      <c r="H187" s="12"/>
      <c r="I187" s="12"/>
      <c r="J187" s="12"/>
      <c r="K187" s="12"/>
      <c r="L187" s="12"/>
      <c r="N187" s="12"/>
      <c r="O187" s="20" t="s">
        <v>224</v>
      </c>
      <c r="P187" s="12"/>
      <c r="Q187" s="12"/>
    </row>
    <row r="188" spans="1:17">
      <c r="A188" s="25"/>
      <c r="B188" s="22">
        <v>2556063</v>
      </c>
      <c r="C188" s="22">
        <v>1599069</v>
      </c>
      <c r="D188" s="31">
        <v>139668</v>
      </c>
      <c r="E188" s="38">
        <v>0</v>
      </c>
      <c r="F188" s="38">
        <v>0</v>
      </c>
      <c r="G188" s="38">
        <v>0</v>
      </c>
      <c r="H188" s="38">
        <v>0</v>
      </c>
      <c r="I188" s="38">
        <v>0</v>
      </c>
      <c r="J188" s="22"/>
      <c r="K188" s="22"/>
      <c r="L188" s="12"/>
      <c r="N188" s="6">
        <f>O188-P188</f>
        <v>4399068</v>
      </c>
      <c r="O188" s="22">
        <v>4294800</v>
      </c>
      <c r="P188" s="22">
        <v>-104268</v>
      </c>
      <c r="Q188" s="16">
        <v>-2.3699999999999999E-2</v>
      </c>
    </row>
    <row r="189" spans="1:17">
      <c r="A189" s="25"/>
      <c r="B189" s="24">
        <v>0.59515300000000004</v>
      </c>
      <c r="C189" s="24">
        <v>0.37232700000000002</v>
      </c>
      <c r="D189" s="45">
        <v>3.252E-2</v>
      </c>
      <c r="E189" s="45">
        <v>0</v>
      </c>
      <c r="F189" s="45">
        <v>0</v>
      </c>
      <c r="G189" s="45" t="s">
        <v>4</v>
      </c>
      <c r="H189" s="12"/>
      <c r="I189" s="12"/>
      <c r="J189" s="24"/>
      <c r="K189" s="12"/>
      <c r="L189" s="12"/>
      <c r="N189" s="12"/>
      <c r="O189" s="22">
        <v>139668</v>
      </c>
      <c r="P189" s="12"/>
      <c r="Q189" s="12"/>
    </row>
    <row r="190" spans="1:17">
      <c r="A190" s="21" t="s">
        <v>240</v>
      </c>
      <c r="B190" s="21" t="s">
        <v>241</v>
      </c>
      <c r="C190" s="21" t="s">
        <v>242</v>
      </c>
      <c r="D190" s="30" t="s">
        <v>239</v>
      </c>
      <c r="E190" s="30" t="s">
        <v>243</v>
      </c>
      <c r="F190" s="30" t="s">
        <v>4</v>
      </c>
      <c r="G190" s="30" t="s">
        <v>4</v>
      </c>
      <c r="H190" s="12"/>
      <c r="I190" s="12"/>
      <c r="J190" s="20" t="s">
        <v>4</v>
      </c>
      <c r="K190" s="12"/>
      <c r="L190" s="12"/>
      <c r="N190" s="12"/>
      <c r="O190" s="20" t="s">
        <v>228</v>
      </c>
      <c r="P190" s="22">
        <v>-187183</v>
      </c>
      <c r="Q190" s="12"/>
    </row>
    <row r="191" spans="1:17">
      <c r="A191" s="25" t="s">
        <v>244</v>
      </c>
      <c r="B191" s="22">
        <v>2542184</v>
      </c>
      <c r="C191" s="22">
        <v>1841359</v>
      </c>
      <c r="D191" s="31">
        <v>56880</v>
      </c>
      <c r="E191" s="31">
        <v>41560</v>
      </c>
      <c r="F191" s="31">
        <v>0</v>
      </c>
      <c r="G191" s="31">
        <v>0</v>
      </c>
      <c r="H191" s="38">
        <v>0</v>
      </c>
      <c r="I191" s="38">
        <v>0</v>
      </c>
      <c r="J191" s="28" t="s">
        <v>4</v>
      </c>
      <c r="K191" s="22"/>
      <c r="L191" s="12"/>
      <c r="N191" s="14">
        <v>4552059</v>
      </c>
      <c r="O191" s="22">
        <v>4481983</v>
      </c>
      <c r="P191" s="12"/>
      <c r="Q191" s="12"/>
    </row>
    <row r="192" spans="1:17">
      <c r="A192" s="25"/>
      <c r="B192" s="24">
        <v>0.56720099999999996</v>
      </c>
      <c r="C192" s="24">
        <v>0.41083599999999998</v>
      </c>
      <c r="D192" s="45">
        <v>1.2690999999999999E-2</v>
      </c>
      <c r="E192" s="45">
        <v>9.273E-3</v>
      </c>
      <c r="F192" s="45">
        <v>0</v>
      </c>
      <c r="G192" s="30" t="s">
        <v>4</v>
      </c>
      <c r="H192" s="12"/>
      <c r="I192" s="20" t="s">
        <v>4</v>
      </c>
      <c r="J192" s="20" t="s">
        <v>4</v>
      </c>
      <c r="K192" s="20" t="s">
        <v>6</v>
      </c>
      <c r="L192" s="22">
        <v>98440</v>
      </c>
      <c r="N192" s="12"/>
      <c r="O192" s="12"/>
      <c r="P192" s="12"/>
      <c r="Q192" s="12"/>
    </row>
    <row r="193" spans="1:17">
      <c r="A193" s="21" t="s">
        <v>12</v>
      </c>
      <c r="B193" s="22">
        <v>13879</v>
      </c>
      <c r="C193" s="22">
        <v>-242290</v>
      </c>
      <c r="D193" s="31">
        <v>82788</v>
      </c>
      <c r="E193" s="31">
        <v>-41560</v>
      </c>
      <c r="F193" s="31">
        <v>0</v>
      </c>
      <c r="G193" s="30">
        <v>0</v>
      </c>
      <c r="H193" s="12"/>
      <c r="I193" s="12"/>
      <c r="J193" s="20" t="s">
        <v>64</v>
      </c>
      <c r="K193" s="12"/>
      <c r="L193" s="12"/>
      <c r="N193" s="12"/>
      <c r="O193" s="12"/>
      <c r="P193" s="12"/>
      <c r="Q193" s="12"/>
    </row>
    <row r="194" spans="1:17">
      <c r="A194" s="21" t="s">
        <v>245</v>
      </c>
      <c r="B194" s="21" t="s">
        <v>246</v>
      </c>
      <c r="C194" s="21" t="s">
        <v>247</v>
      </c>
      <c r="D194" s="46" t="s">
        <v>4</v>
      </c>
      <c r="E194" s="30" t="s">
        <v>248</v>
      </c>
      <c r="F194" s="30" t="s">
        <v>4</v>
      </c>
      <c r="G194" s="30" t="s">
        <v>3</v>
      </c>
      <c r="H194" s="20" t="s">
        <v>4</v>
      </c>
      <c r="I194" s="20" t="s">
        <v>4</v>
      </c>
      <c r="J194" s="20" t="s">
        <v>4</v>
      </c>
      <c r="K194" s="12"/>
      <c r="L194" s="12"/>
      <c r="N194" s="20" t="s">
        <v>4</v>
      </c>
      <c r="O194" s="20" t="s">
        <v>224</v>
      </c>
      <c r="P194" s="12"/>
      <c r="Q194" s="12"/>
    </row>
    <row r="195" spans="1:17">
      <c r="A195" s="21" t="s">
        <v>4</v>
      </c>
      <c r="B195" s="22">
        <v>67721</v>
      </c>
      <c r="C195" s="22">
        <v>173467</v>
      </c>
      <c r="D195" s="31">
        <v>0</v>
      </c>
      <c r="E195" s="31">
        <v>8773</v>
      </c>
      <c r="F195" s="31">
        <v>0</v>
      </c>
      <c r="G195" s="31">
        <v>339</v>
      </c>
      <c r="H195" s="28">
        <v>0</v>
      </c>
      <c r="I195" s="28" t="s">
        <v>4</v>
      </c>
      <c r="J195" s="28" t="s">
        <v>4</v>
      </c>
      <c r="K195" s="22"/>
      <c r="L195" s="22"/>
      <c r="N195" s="6">
        <f>O195-P195</f>
        <v>263025</v>
      </c>
      <c r="O195" s="22">
        <v>250300</v>
      </c>
      <c r="P195" s="22">
        <v>-12725</v>
      </c>
      <c r="Q195" s="17">
        <v>-4.8399999999999999E-2</v>
      </c>
    </row>
    <row r="196" spans="1:17">
      <c r="A196" s="21" t="s">
        <v>4</v>
      </c>
      <c r="B196" s="24">
        <v>0.27055899999999999</v>
      </c>
      <c r="C196" s="24">
        <v>0.69303599999999999</v>
      </c>
      <c r="D196" s="45">
        <v>0</v>
      </c>
      <c r="E196" s="45">
        <v>3.5049999999999998E-2</v>
      </c>
      <c r="F196" s="45">
        <v>0</v>
      </c>
      <c r="G196" s="45">
        <v>1.354E-3</v>
      </c>
      <c r="H196" s="29" t="s">
        <v>4</v>
      </c>
      <c r="I196" s="29" t="s">
        <v>4</v>
      </c>
      <c r="J196" s="29" t="s">
        <v>4</v>
      </c>
      <c r="K196" s="12"/>
      <c r="L196" s="12"/>
      <c r="N196" s="20" t="s">
        <v>6</v>
      </c>
      <c r="O196" s="22">
        <v>9112</v>
      </c>
      <c r="P196" s="22"/>
      <c r="Q196" s="12"/>
    </row>
    <row r="197" spans="1:17">
      <c r="A197" s="21" t="s">
        <v>249</v>
      </c>
      <c r="B197" s="21" t="s">
        <v>250</v>
      </c>
      <c r="C197" s="21" t="s">
        <v>247</v>
      </c>
      <c r="D197" s="46" t="s">
        <v>251</v>
      </c>
      <c r="E197" s="46" t="s">
        <v>252</v>
      </c>
      <c r="F197" s="30" t="s">
        <v>253</v>
      </c>
      <c r="G197" s="46" t="s">
        <v>254</v>
      </c>
      <c r="H197" s="21" t="s">
        <v>3</v>
      </c>
      <c r="I197" s="21" t="s">
        <v>4</v>
      </c>
      <c r="J197" s="21" t="s">
        <v>4</v>
      </c>
      <c r="K197" s="21" t="s">
        <v>4</v>
      </c>
      <c r="L197" s="12"/>
      <c r="N197" s="12"/>
      <c r="O197" s="20" t="s">
        <v>228</v>
      </c>
      <c r="P197" s="22">
        <v>28621</v>
      </c>
      <c r="Q197" s="12"/>
    </row>
    <row r="198" spans="1:17">
      <c r="A198" s="25"/>
      <c r="B198" s="22">
        <v>67360</v>
      </c>
      <c r="C198" s="22">
        <v>125495</v>
      </c>
      <c r="D198" s="31">
        <v>3991</v>
      </c>
      <c r="E198" s="31">
        <v>2243</v>
      </c>
      <c r="F198" s="31">
        <v>6307</v>
      </c>
      <c r="G198" s="31">
        <v>16152</v>
      </c>
      <c r="H198" s="22">
        <v>131</v>
      </c>
      <c r="I198" s="22">
        <v>0</v>
      </c>
      <c r="J198" s="22">
        <v>0</v>
      </c>
      <c r="K198" s="28" t="s">
        <v>4</v>
      </c>
      <c r="L198" s="22"/>
      <c r="N198" s="22">
        <v>232993</v>
      </c>
      <c r="O198" s="22">
        <v>221679</v>
      </c>
      <c r="P198" s="22">
        <v>-11314</v>
      </c>
      <c r="Q198" s="12"/>
    </row>
    <row r="199" spans="1:17">
      <c r="A199" s="25"/>
      <c r="B199" s="24">
        <v>0.30386299999999999</v>
      </c>
      <c r="C199" s="24">
        <v>0.56611100000000003</v>
      </c>
      <c r="D199" s="45">
        <v>1.8003999999999999E-2</v>
      </c>
      <c r="E199" s="45">
        <v>1.0118E-2</v>
      </c>
      <c r="F199" s="45">
        <v>2.8451000000000001E-2</v>
      </c>
      <c r="G199" s="45">
        <v>7.2861999999999996E-2</v>
      </c>
      <c r="H199" s="24">
        <v>5.9100000000000005E-4</v>
      </c>
      <c r="I199" s="24">
        <v>0</v>
      </c>
      <c r="J199" s="24">
        <v>0</v>
      </c>
      <c r="K199" s="21" t="s">
        <v>4</v>
      </c>
      <c r="L199" s="12"/>
      <c r="N199" s="20" t="s">
        <v>6</v>
      </c>
      <c r="O199" s="22">
        <v>28824</v>
      </c>
      <c r="P199" s="12"/>
      <c r="Q199" s="12"/>
    </row>
    <row r="200" spans="1:17">
      <c r="A200" s="21" t="s">
        <v>12</v>
      </c>
      <c r="B200" s="22">
        <v>361</v>
      </c>
      <c r="C200" s="22">
        <v>47972</v>
      </c>
      <c r="D200" s="31">
        <v>-3991</v>
      </c>
      <c r="E200" s="31">
        <v>6530</v>
      </c>
      <c r="F200" s="31">
        <v>-6307</v>
      </c>
      <c r="G200" s="31">
        <v>-15813</v>
      </c>
      <c r="H200" s="22">
        <v>-131</v>
      </c>
      <c r="I200" s="22">
        <v>0</v>
      </c>
      <c r="J200" s="22">
        <v>0</v>
      </c>
      <c r="K200" s="21" t="s">
        <v>4</v>
      </c>
      <c r="L200" s="12"/>
      <c r="N200" s="12"/>
      <c r="O200" s="12"/>
      <c r="P200" s="12"/>
      <c r="Q200" s="12"/>
    </row>
    <row r="201" spans="1:17">
      <c r="A201" s="26" t="s">
        <v>255</v>
      </c>
      <c r="B201" s="26" t="s">
        <v>256</v>
      </c>
      <c r="C201" s="26" t="s">
        <v>257</v>
      </c>
      <c r="D201" s="47" t="s">
        <v>4</v>
      </c>
      <c r="E201" s="47" t="s">
        <v>4</v>
      </c>
      <c r="F201" s="46" t="s">
        <v>113</v>
      </c>
      <c r="G201" s="46" t="s">
        <v>4</v>
      </c>
      <c r="H201" s="20" t="s">
        <v>4</v>
      </c>
      <c r="I201" s="20" t="s">
        <v>4</v>
      </c>
      <c r="J201" s="12"/>
      <c r="K201" s="12"/>
      <c r="L201" s="12"/>
      <c r="N201" s="20" t="s">
        <v>258</v>
      </c>
      <c r="O201" s="27" t="s">
        <v>255</v>
      </c>
      <c r="P201" s="27"/>
      <c r="Q201" s="12"/>
    </row>
    <row r="202" spans="1:17">
      <c r="A202" s="25"/>
      <c r="B202" s="22">
        <v>1065453</v>
      </c>
      <c r="C202" s="22">
        <v>1056594</v>
      </c>
      <c r="D202" s="31">
        <v>0</v>
      </c>
      <c r="E202" s="31">
        <v>0</v>
      </c>
      <c r="F202" s="31">
        <v>2420</v>
      </c>
      <c r="G202" s="31">
        <v>0</v>
      </c>
      <c r="H202" s="28">
        <v>0</v>
      </c>
      <c r="I202" s="28" t="s">
        <v>4</v>
      </c>
      <c r="J202" s="22"/>
      <c r="K202" s="22"/>
      <c r="L202" s="22"/>
      <c r="N202" s="6">
        <f>O202-P202</f>
        <v>2183195</v>
      </c>
      <c r="O202" s="22">
        <v>2124467</v>
      </c>
      <c r="P202" s="33">
        <v>-58728</v>
      </c>
      <c r="Q202" s="17">
        <v>-2.69E-2</v>
      </c>
    </row>
    <row r="203" spans="1:17">
      <c r="A203" s="25"/>
      <c r="B203" s="24">
        <v>0.50151500000000004</v>
      </c>
      <c r="C203" s="24">
        <v>0.49734499999999998</v>
      </c>
      <c r="D203" s="45">
        <v>0</v>
      </c>
      <c r="E203" s="45">
        <v>0</v>
      </c>
      <c r="F203" s="45">
        <v>1.139E-3</v>
      </c>
      <c r="G203" s="45" t="s">
        <v>4</v>
      </c>
      <c r="H203" s="29" t="s">
        <v>4</v>
      </c>
      <c r="I203" s="29" t="s">
        <v>4</v>
      </c>
      <c r="J203" s="24"/>
      <c r="K203" s="12"/>
      <c r="L203" s="12"/>
      <c r="N203" s="20" t="s">
        <v>6</v>
      </c>
      <c r="O203" s="22">
        <v>2420</v>
      </c>
      <c r="P203" s="12"/>
      <c r="Q203" s="12"/>
    </row>
    <row r="204" spans="1:17">
      <c r="A204" s="21" t="s">
        <v>259</v>
      </c>
      <c r="B204" s="21" t="s">
        <v>260</v>
      </c>
      <c r="C204" s="21" t="s">
        <v>261</v>
      </c>
      <c r="D204" s="46" t="s">
        <v>4</v>
      </c>
      <c r="E204" s="46" t="s">
        <v>113</v>
      </c>
      <c r="F204" s="46" t="s">
        <v>4</v>
      </c>
      <c r="G204" s="46" t="s">
        <v>4</v>
      </c>
      <c r="H204" s="21" t="s">
        <v>4</v>
      </c>
      <c r="I204" s="21" t="s">
        <v>4</v>
      </c>
      <c r="J204" s="21" t="s">
        <v>4</v>
      </c>
      <c r="K204" s="21" t="s">
        <v>4</v>
      </c>
      <c r="L204" s="20" t="s">
        <v>4</v>
      </c>
      <c r="N204" s="12"/>
      <c r="O204" s="20" t="s">
        <v>259</v>
      </c>
      <c r="P204" s="22">
        <v>413172</v>
      </c>
      <c r="Q204" s="12"/>
    </row>
    <row r="205" spans="1:17">
      <c r="A205" s="25" t="s">
        <v>155</v>
      </c>
      <c r="B205" s="22">
        <v>826862</v>
      </c>
      <c r="C205" s="22">
        <v>882945</v>
      </c>
      <c r="D205" s="31">
        <v>0</v>
      </c>
      <c r="E205" s="31">
        <v>1488</v>
      </c>
      <c r="F205" s="31">
        <v>0</v>
      </c>
      <c r="G205" s="31">
        <v>0</v>
      </c>
      <c r="H205" s="28">
        <v>0</v>
      </c>
      <c r="I205" s="28" t="s">
        <v>4</v>
      </c>
      <c r="J205" s="28" t="s">
        <v>4</v>
      </c>
      <c r="K205" s="28" t="s">
        <v>4</v>
      </c>
      <c r="L205" s="28" t="s">
        <v>4</v>
      </c>
      <c r="N205" s="22">
        <v>1775349</v>
      </c>
      <c r="O205" s="22">
        <v>1711295</v>
      </c>
      <c r="P205" s="12"/>
      <c r="Q205" s="12"/>
    </row>
    <row r="206" spans="1:17">
      <c r="A206" s="25"/>
      <c r="B206" s="24">
        <v>0.48317900000000003</v>
      </c>
      <c r="C206" s="24">
        <v>0.51595100000000005</v>
      </c>
      <c r="D206" s="45">
        <v>0</v>
      </c>
      <c r="E206" s="45">
        <v>8.7000000000000001E-4</v>
      </c>
      <c r="F206" s="45">
        <v>0</v>
      </c>
      <c r="G206" s="45">
        <v>0</v>
      </c>
      <c r="H206" s="20" t="s">
        <v>4</v>
      </c>
      <c r="I206" s="20" t="s">
        <v>4</v>
      </c>
      <c r="J206" s="20" t="s">
        <v>4</v>
      </c>
      <c r="K206" s="20" t="s">
        <v>4</v>
      </c>
      <c r="L206" s="20" t="s">
        <v>4</v>
      </c>
      <c r="N206" s="20" t="s">
        <v>6</v>
      </c>
      <c r="O206" s="22">
        <v>1488</v>
      </c>
      <c r="P206" s="12"/>
      <c r="Q206" s="12"/>
    </row>
    <row r="207" spans="1:17">
      <c r="A207" s="21" t="s">
        <v>12</v>
      </c>
      <c r="B207" s="22">
        <v>238591</v>
      </c>
      <c r="C207" s="22">
        <v>173649</v>
      </c>
      <c r="D207" s="31">
        <v>0</v>
      </c>
      <c r="E207" s="31" t="s">
        <v>4</v>
      </c>
      <c r="F207" s="30"/>
      <c r="G207" s="30"/>
      <c r="H207" s="12"/>
      <c r="I207" s="12"/>
      <c r="J207" s="12"/>
      <c r="K207" s="12"/>
      <c r="L207" s="12"/>
      <c r="M207" s="12"/>
      <c r="N207" s="12"/>
      <c r="O207" s="12"/>
      <c r="P207" s="12"/>
      <c r="Q207" s="12"/>
    </row>
    <row r="209" spans="1:17">
      <c r="A209">
        <v>2006</v>
      </c>
      <c r="B209" s="13">
        <f t="shared" ref="B209:H209" si="0">B2+B9+B16+B23+B30+B37+B44+B51+B58+B65+B72+B79+B86+B93+B100+B107+B114+B121+B128+B135+B142+B149+B152+B160+B167+B174+B181+B188+B195+B202</f>
        <v>24887259</v>
      </c>
      <c r="C209" s="13">
        <f t="shared" si="0"/>
        <v>29870901</v>
      </c>
      <c r="D209" s="13">
        <f t="shared" si="0"/>
        <v>447738</v>
      </c>
      <c r="E209" s="13">
        <f t="shared" si="0"/>
        <v>349741</v>
      </c>
      <c r="F209" s="13">
        <f t="shared" si="0"/>
        <v>214682</v>
      </c>
      <c r="G209" s="13">
        <f t="shared" si="0"/>
        <v>224882</v>
      </c>
      <c r="H209" s="64">
        <f t="shared" si="0"/>
        <v>0</v>
      </c>
      <c r="N209" s="13">
        <f>N2+N9+N16+N23+N30+N37+N44+N51+N58+N65+N72+N79+N86+N93+N100+N107+N114+N121+N128+N135+N142+N149+N152+N160+N167+N174+N181+N188+N195+N202</f>
        <v>59088836</v>
      </c>
      <c r="O209" s="13">
        <f>O2+O9+O16+O23+O30+O37+O44+O51+O58+O65+O72+O79+O86+O93+O100+O107+O114+O121+O128+O135+O142+O149+O152+O160+O167+O174+O181+O188+O195+O202</f>
        <v>55964509</v>
      </c>
      <c r="P209" s="13">
        <f>P2+P9+P16+P23+P30+P37+P44+P51+P58+P65+P72+P79+P86+P93+P100+P107+P114+P121+P128+P135+P142+P149+P152+P160+P167+P174+P181+P188+P195+P202</f>
        <v>-3124327</v>
      </c>
      <c r="Q209" s="54">
        <f>P209/N209</f>
        <v>-5.2875081174386308E-2</v>
      </c>
    </row>
    <row r="210" spans="1:17">
      <c r="B210" s="54">
        <f t="shared" ref="B210:H210" si="1">B209/$O$209</f>
        <v>0.44469717406079629</v>
      </c>
      <c r="C210" s="54">
        <f t="shared" si="1"/>
        <v>0.53374721825934357</v>
      </c>
      <c r="D210" s="54">
        <f t="shared" si="1"/>
        <v>8.0003918197513353E-3</v>
      </c>
      <c r="E210" s="54">
        <f t="shared" si="1"/>
        <v>6.2493356280495559E-3</v>
      </c>
      <c r="F210" s="54">
        <f t="shared" si="1"/>
        <v>3.8360383006308518E-3</v>
      </c>
      <c r="G210" s="54">
        <f t="shared" si="1"/>
        <v>4.0182966672681784E-3</v>
      </c>
      <c r="H210" s="54">
        <f t="shared" si="1"/>
        <v>0</v>
      </c>
      <c r="N210" s="54">
        <f>O210/O209</f>
        <v>2.2104062415699923E-2</v>
      </c>
      <c r="O210" s="65">
        <f>D209+E209+F209+G209</f>
        <v>1237043</v>
      </c>
      <c r="Q210" s="54"/>
    </row>
    <row r="211" spans="1:17">
      <c r="B211" s="54">
        <f t="shared" ref="B211:H211" si="2">B209/$N$209</f>
        <v>0.42118377488431147</v>
      </c>
      <c r="C211" s="54">
        <f t="shared" si="2"/>
        <v>0.50552529076727792</v>
      </c>
      <c r="D211" s="54">
        <f t="shared" si="2"/>
        <v>7.5773704528550876E-3</v>
      </c>
      <c r="E211" s="54">
        <f t="shared" si="2"/>
        <v>5.9189014994304508E-3</v>
      </c>
      <c r="F211" s="54">
        <f t="shared" si="2"/>
        <v>3.6332074640969404E-3</v>
      </c>
      <c r="G211" s="54">
        <f t="shared" si="2"/>
        <v>3.8058289048036077E-3</v>
      </c>
      <c r="H211" s="54">
        <f t="shared" si="2"/>
        <v>0</v>
      </c>
      <c r="N211" s="54">
        <f>O210/N209</f>
        <v>2.0935308321186088E-2</v>
      </c>
      <c r="Q211" s="54"/>
    </row>
    <row r="212" spans="1:17">
      <c r="A212">
        <v>2002</v>
      </c>
      <c r="B212" s="13">
        <f t="shared" ref="B212:H212" si="3">B5+B12+B19+B26+B33+B40+B47+B54+B61+B68+B75+B82+B89+B96+B103+B110+B117+B124+B131+B138+B145+B156+B163+B170+B177+B184+B191+B198+B205</f>
        <v>22998612</v>
      </c>
      <c r="C212" s="13">
        <f t="shared" si="3"/>
        <v>27299867</v>
      </c>
      <c r="D212" s="13">
        <f t="shared" si="3"/>
        <v>856155</v>
      </c>
      <c r="E212" s="13">
        <f t="shared" si="3"/>
        <v>221374</v>
      </c>
      <c r="F212" s="13">
        <f t="shared" si="3"/>
        <v>111142</v>
      </c>
      <c r="G212" s="13">
        <f t="shared" si="3"/>
        <v>314840</v>
      </c>
      <c r="H212" s="13">
        <f t="shared" si="3"/>
        <v>131</v>
      </c>
      <c r="N212" s="13">
        <f>N5+N12+N19+N26+N33+N40+N47+N54+N61+N68+N75+N82+N89+N96+N103+N110+N117+N124+N131+N138+N145+N156+N163+N170+N177+N184+N191+N198+N205</f>
        <v>55385267</v>
      </c>
      <c r="O212" s="13">
        <f>O5+O12+O19+O26+O33+O40+O47+O54+O61+O68+O75+O82+O89+O96+O103+O110+O117+O124+O131+O138+O145+O156+O163+O170+O177+O184+O191+O198+O205</f>
        <v>51802121</v>
      </c>
      <c r="P212" s="13">
        <f>P5+P12+P19+P26+P33+P40+P47+P54+P61+P68+P75+P82+P89+P96+P103+P110+P117+P124+P131+P138+P145+P156+P163+P170+P177+P184+P191+P198+P205</f>
        <v>-2301143</v>
      </c>
      <c r="Q212" s="54">
        <f>P212/N212</f>
        <v>-4.1547926454881944E-2</v>
      </c>
    </row>
    <row r="213" spans="1:17">
      <c r="B213" s="54">
        <f t="shared" ref="B213:H213" si="4">B212/$O$212</f>
        <v>0.44397046985778826</v>
      </c>
      <c r="C213" s="54">
        <f t="shared" si="4"/>
        <v>0.52700288082798774</v>
      </c>
      <c r="D213" s="54">
        <f t="shared" si="4"/>
        <v>1.6527412072567454E-2</v>
      </c>
      <c r="E213" s="54">
        <f t="shared" si="4"/>
        <v>4.273454362997994E-3</v>
      </c>
      <c r="F213" s="54">
        <f t="shared" si="4"/>
        <v>2.1455106056371708E-3</v>
      </c>
      <c r="G213" s="54">
        <f t="shared" si="4"/>
        <v>6.077743419038769E-3</v>
      </c>
      <c r="H213" s="54">
        <f t="shared" si="4"/>
        <v>2.5288539826390506E-6</v>
      </c>
      <c r="N213" s="54">
        <f>O213/O212</f>
        <v>2.9026649314224027E-2</v>
      </c>
      <c r="O213" s="65">
        <f>D212+E212+F212+G212+H212</f>
        <v>1503642</v>
      </c>
    </row>
    <row r="214" spans="1:17">
      <c r="B214" s="54">
        <f t="shared" ref="B214:H214" si="5">B212/$N$212</f>
        <v>0.41524783116058644</v>
      </c>
      <c r="C214" s="54">
        <f t="shared" si="5"/>
        <v>0.4929084660727554</v>
      </c>
      <c r="D214" s="54">
        <f t="shared" si="5"/>
        <v>1.5458172296975657E-2</v>
      </c>
      <c r="E214" s="54">
        <f t="shared" si="5"/>
        <v>3.9969835299340523E-3</v>
      </c>
      <c r="F214" s="54">
        <f t="shared" si="5"/>
        <v>2.0067069460909161E-3</v>
      </c>
      <c r="G214" s="54">
        <f t="shared" si="5"/>
        <v>5.684544230869195E-3</v>
      </c>
      <c r="H214" s="54">
        <f t="shared" si="5"/>
        <v>2.3652499499551026E-6</v>
      </c>
      <c r="N214" s="54">
        <f>O213/N212</f>
        <v>2.7148772253819776E-2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/>
  </sheetViews>
  <sheetFormatPr defaultRowHeight="15"/>
  <sheetData>
    <row r="1" spans="1:1">
      <c r="A1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/>
  </sheetViews>
  <sheetFormatPr defaultRowHeight="15"/>
  <sheetData>
    <row r="1" spans="1:1">
      <c r="A1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Joshua Leinsdorf</cp:lastModifiedBy>
  <dcterms:created xsi:type="dcterms:W3CDTF">2008-03-25T19:13:24Z</dcterms:created>
  <dcterms:modified xsi:type="dcterms:W3CDTF">2008-04-07T15:30:18Z</dcterms:modified>
</cp:coreProperties>
</file>