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910" windowHeight="5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<sst xmlns="http://schemas.openxmlformats.org/spreadsheetml/2006/main" count="1088" uniqueCount="453">
  <si>
    <t>Ab. Governor 06</t>
  </si>
  <si>
    <t>Bob Riley ®</t>
  </si>
  <si>
    <t>Baxley (Dem)</t>
  </si>
  <si>
    <t>Write-in</t>
  </si>
  <si>
    <t xml:space="preserve"> </t>
  </si>
  <si>
    <t>Governor 06</t>
  </si>
  <si>
    <t>Ind. total</t>
  </si>
  <si>
    <t>Ab. Governor 02</t>
  </si>
  <si>
    <t>Siegelman (D)</t>
  </si>
  <si>
    <t>Sophocleus (L)</t>
  </si>
  <si>
    <t>Governor 02</t>
  </si>
  <si>
    <t>Difference</t>
  </si>
  <si>
    <t>Alaska Gov. 06</t>
  </si>
  <si>
    <t>Palin (Rep)</t>
  </si>
  <si>
    <t>Knowles (D)</t>
  </si>
  <si>
    <t>Wright (AI)</t>
  </si>
  <si>
    <t>Halcro (I)</t>
  </si>
  <si>
    <t>Massie (Gr)</t>
  </si>
  <si>
    <t>Toien (Lib)</t>
  </si>
  <si>
    <t>Write In Votes</t>
  </si>
  <si>
    <t>Total vote</t>
  </si>
  <si>
    <t>Alaska Gov. 02</t>
  </si>
  <si>
    <t>Murkowski - R</t>
  </si>
  <si>
    <t>Ulmer (D)</t>
  </si>
  <si>
    <t>Vizant (Mod)</t>
  </si>
  <si>
    <t>Benson (Grn)</t>
  </si>
  <si>
    <t>Write-in votes</t>
  </si>
  <si>
    <t>Az. Gov. 06</t>
  </si>
  <si>
    <t>Len Munsil - R</t>
  </si>
  <si>
    <t>Napolitano (D)</t>
  </si>
  <si>
    <t>Barry Hess (LBT)</t>
  </si>
  <si>
    <t>Arvizu (wi)</t>
  </si>
  <si>
    <t>Winn (wi)</t>
  </si>
  <si>
    <t>Wright (wi)</t>
  </si>
  <si>
    <t>Voting 2006</t>
  </si>
  <si>
    <t>Az. Gov. 02</t>
  </si>
  <si>
    <t>Matt Salmon - R</t>
  </si>
  <si>
    <t>Mahoney (Ind)</t>
  </si>
  <si>
    <t>Axford (w-I)</t>
  </si>
  <si>
    <t>Caplette (w-I)</t>
  </si>
  <si>
    <t>Rahmani (w-I)</t>
  </si>
  <si>
    <t>Sturgess (w-I)</t>
  </si>
  <si>
    <t>Talbow (w-I)</t>
  </si>
  <si>
    <t>Tapia (w-I)</t>
  </si>
  <si>
    <t>Ark. Gov. 2006</t>
  </si>
  <si>
    <t>Hutchinson (Re)</t>
  </si>
  <si>
    <t>Mike Beebe - D</t>
  </si>
  <si>
    <t>Rod Bryan - Ind</t>
  </si>
  <si>
    <t>Jim Lendall - G</t>
  </si>
  <si>
    <t>Mike Jones wi</t>
  </si>
  <si>
    <t>Gene Mason wi</t>
  </si>
  <si>
    <t>Ark. Gov. 2002</t>
  </si>
  <si>
    <t>Huckabee (R)</t>
  </si>
  <si>
    <t>Fisher (D)</t>
  </si>
  <si>
    <t>Emigh (w-i)</t>
  </si>
  <si>
    <t>Mason (w-i)</t>
  </si>
  <si>
    <t>Nash (w-i)</t>
  </si>
  <si>
    <t>Shirley (w-i)</t>
  </si>
  <si>
    <t>Cal. Gov. 06</t>
  </si>
  <si>
    <t>SchwarzeneggerR</t>
  </si>
  <si>
    <t>Angelides - Dem</t>
  </si>
  <si>
    <t>Art Olivier - L</t>
  </si>
  <si>
    <t>Ed Noonan - AI</t>
  </si>
  <si>
    <t>Jordan P&amp;F</t>
  </si>
  <si>
    <t>Camejo (Grn)</t>
  </si>
  <si>
    <t>Newman REP wi</t>
  </si>
  <si>
    <t>Etkes wi</t>
  </si>
  <si>
    <t>Harris wi</t>
  </si>
  <si>
    <t>Greene, Shapiro, Tarver wi</t>
  </si>
  <si>
    <t>Governor 2006</t>
  </si>
  <si>
    <t>Ind. Total</t>
  </si>
  <si>
    <t>Ca. Gov. 02</t>
  </si>
  <si>
    <t>Simon - R</t>
  </si>
  <si>
    <t>Davis (D)</t>
  </si>
  <si>
    <t>Copeland (Lib)</t>
  </si>
  <si>
    <t>Gulke (AmI)</t>
  </si>
  <si>
    <t>La Riva (P&amp;F)</t>
  </si>
  <si>
    <t>Adam (NL)</t>
  </si>
  <si>
    <t>Governor 2002</t>
  </si>
  <si>
    <t>Co. Gov. 2006</t>
  </si>
  <si>
    <t>Bob Beauprez -R</t>
  </si>
  <si>
    <t>Bill Ritter - D</t>
  </si>
  <si>
    <t>Dawn Winkler -L</t>
  </si>
  <si>
    <t>Harkins ACP</t>
  </si>
  <si>
    <t>Fiorino UNA</t>
  </si>
  <si>
    <t>Sylvester wi</t>
  </si>
  <si>
    <t xml:space="preserve">                                Ind. total                                </t>
  </si>
  <si>
    <t>Co. Gov. 2002</t>
  </si>
  <si>
    <t>Owens (R)</t>
  </si>
  <si>
    <t>Heath (D)</t>
  </si>
  <si>
    <t>Hickson (Lib)</t>
  </si>
  <si>
    <t>Forthofer (Grn)</t>
  </si>
  <si>
    <t xml:space="preserve">                                Governor 2002                                </t>
  </si>
  <si>
    <t xml:space="preserve">  </t>
  </si>
  <si>
    <t>Ct. Governor 06</t>
  </si>
  <si>
    <t>M. Jodi Rell -R</t>
  </si>
  <si>
    <t>DeStefano - D</t>
  </si>
  <si>
    <t>Zdonczyk (CC)</t>
  </si>
  <si>
    <t>Thornton - Gr</t>
  </si>
  <si>
    <t>John M. Joy wi</t>
  </si>
  <si>
    <t>Ct. Governor 02</t>
  </si>
  <si>
    <t>Rowland (R)</t>
  </si>
  <si>
    <t>Curry (D)</t>
  </si>
  <si>
    <t>Write-ins</t>
  </si>
  <si>
    <t>Fla. Gov. 06</t>
  </si>
  <si>
    <t>Crist - Rep</t>
  </si>
  <si>
    <t>Jim Davis - Dem</t>
  </si>
  <si>
    <t>Max Linn - Ref</t>
  </si>
  <si>
    <t>Dembinsky - NPA</t>
  </si>
  <si>
    <t>John Smith- NPA</t>
  </si>
  <si>
    <t>Karl Behm - NPA</t>
  </si>
  <si>
    <t>Omari Musa wi</t>
  </si>
  <si>
    <t>Piotr Blass wi</t>
  </si>
  <si>
    <t>C.C. Reed wi</t>
  </si>
  <si>
    <t>Fla. Gov. 02</t>
  </si>
  <si>
    <t>Bush (R)</t>
  </si>
  <si>
    <t>McBride (D)</t>
  </si>
  <si>
    <t>Kunst (NPA)</t>
  </si>
  <si>
    <t>Fruit (WRI)</t>
  </si>
  <si>
    <t>Faust (WRI)</t>
  </si>
  <si>
    <t>Grant (WRI)</t>
  </si>
  <si>
    <t>Reed (WRI)</t>
  </si>
  <si>
    <t>Smith (WRI)</t>
  </si>
  <si>
    <t>Ga. Gov. 06</t>
  </si>
  <si>
    <t>Sonny Perdue -R</t>
  </si>
  <si>
    <t>Mark Taylor - D</t>
  </si>
  <si>
    <t>Hayes - Lib</t>
  </si>
  <si>
    <t>William Arth</t>
  </si>
  <si>
    <t>David C. Byrne</t>
  </si>
  <si>
    <t>Ga. Gov. 02</t>
  </si>
  <si>
    <t>Perdue - Rep</t>
  </si>
  <si>
    <t>Barnes (D)</t>
  </si>
  <si>
    <t>Gary Hayes - L</t>
  </si>
  <si>
    <t>Ha. Gov. 2006</t>
  </si>
  <si>
    <t>Lingle (R)</t>
  </si>
  <si>
    <t>Iwase/Solomon-D</t>
  </si>
  <si>
    <t>Daniel/Zhao (L)</t>
  </si>
  <si>
    <t>Brewer/Ing - G</t>
  </si>
  <si>
    <t>Ha. Gov. 2002</t>
  </si>
  <si>
    <t>Hirono (D)</t>
  </si>
  <si>
    <t>Ryan (L)</t>
  </si>
  <si>
    <t>Hill (NL)</t>
  </si>
  <si>
    <t>Brewer (N)</t>
  </si>
  <si>
    <t>Cunningham (F)</t>
  </si>
  <si>
    <t>Ill. Gov. 06</t>
  </si>
  <si>
    <t>Judy Topinka -R</t>
  </si>
  <si>
    <t>Blagojevich (D)</t>
  </si>
  <si>
    <t>Rich Whitney -G</t>
  </si>
  <si>
    <t>Stufflebeam</t>
  </si>
  <si>
    <t>Mike Shorten I</t>
  </si>
  <si>
    <t>Mark McCoy</t>
  </si>
  <si>
    <t>Marvin Koch</t>
  </si>
  <si>
    <t>David Sito</t>
  </si>
  <si>
    <t>Nieukirk,Sloan, Rivera, Spani, Krug, Miller, Bognar,Newman and White</t>
  </si>
  <si>
    <t>Ill. Gov. 02</t>
  </si>
  <si>
    <t>George Ryan (R)</t>
  </si>
  <si>
    <t>Skinner (Lib)</t>
  </si>
  <si>
    <t>Brown (Ind)</t>
  </si>
  <si>
    <t>Kaus (w-i)</t>
  </si>
  <si>
    <t>Voting 2002</t>
  </si>
  <si>
    <t>Iowa Gov. 2006</t>
  </si>
  <si>
    <t>Jim Nussle - R</t>
  </si>
  <si>
    <t>Chet Culver - D</t>
  </si>
  <si>
    <t>Barth - Green</t>
  </si>
  <si>
    <t>Litten - Lib</t>
  </si>
  <si>
    <t>Martin - Soc.</t>
  </si>
  <si>
    <t>Scattering</t>
  </si>
  <si>
    <t>Iowa Gov. 2002</t>
  </si>
  <si>
    <t>Doug Gross - R</t>
  </si>
  <si>
    <t>Vilsack (D)</t>
  </si>
  <si>
    <t>Robinson (Gr)</t>
  </si>
  <si>
    <t>Cleveland (L)</t>
  </si>
  <si>
    <t>Kan. Gov. 06</t>
  </si>
  <si>
    <t>Jim Barnett - R</t>
  </si>
  <si>
    <t>Sebelius - D</t>
  </si>
  <si>
    <t>Carl Kramer - L</t>
  </si>
  <si>
    <t>Ranzau - F</t>
  </si>
  <si>
    <t>Trackwell</t>
  </si>
  <si>
    <t>Voting</t>
  </si>
  <si>
    <t>Kan. Gov. 02</t>
  </si>
  <si>
    <t>Shallenburger-R</t>
  </si>
  <si>
    <t>Pettibone - F</t>
  </si>
  <si>
    <t>Hawver - L</t>
  </si>
  <si>
    <t>R to D</t>
  </si>
  <si>
    <t>Maine Gov. 06</t>
  </si>
  <si>
    <t>Woodcock - Rep</t>
  </si>
  <si>
    <t>JohnBaldacci(D)</t>
  </si>
  <si>
    <t>LaMarche (G)</t>
  </si>
  <si>
    <t>Barbara MerrillI</t>
  </si>
  <si>
    <t>Phillip NapierW</t>
  </si>
  <si>
    <t>Maine Gov. 02</t>
  </si>
  <si>
    <t>Cianchette - R</t>
  </si>
  <si>
    <t>Baldacci (D)</t>
  </si>
  <si>
    <t>Carter (Greens)</t>
  </si>
  <si>
    <t>Auburn (I)</t>
  </si>
  <si>
    <t>Md. Governor 06</t>
  </si>
  <si>
    <t>Ehrlich - Rep</t>
  </si>
  <si>
    <t>O'Malley - Dem</t>
  </si>
  <si>
    <t>Madigan - Gr</t>
  </si>
  <si>
    <t>Rothstein - Pop</t>
  </si>
  <si>
    <t>Hargadon - wi</t>
  </si>
  <si>
    <t>Jaffe wi</t>
  </si>
  <si>
    <t>Md. Governor 02</t>
  </si>
  <si>
    <t>Townsend (D)</t>
  </si>
  <si>
    <t>Gaztanaga (Lib)</t>
  </si>
  <si>
    <t>Jaffe (w-I)</t>
  </si>
  <si>
    <t>Lynch (w-I)</t>
  </si>
  <si>
    <t>Other (w-I's)</t>
  </si>
  <si>
    <t>Ma. Gov. 2006</t>
  </si>
  <si>
    <t>Healy (Rep)</t>
  </si>
  <si>
    <t>Patrick (Dem)</t>
  </si>
  <si>
    <t>Mihos (Ind)</t>
  </si>
  <si>
    <t>Ross (Green)</t>
  </si>
  <si>
    <t>All Others</t>
  </si>
  <si>
    <t>Ma. Gov. 2002</t>
  </si>
  <si>
    <t>Romney - Rep</t>
  </si>
  <si>
    <t>O'Brien (D)</t>
  </si>
  <si>
    <t>Howell (L)</t>
  </si>
  <si>
    <t>Stein (G)</t>
  </si>
  <si>
    <t>Johnson (I)</t>
  </si>
  <si>
    <t>Others</t>
  </si>
  <si>
    <t>Mich. Gov. 06</t>
  </si>
  <si>
    <t>Dick Devos - Re</t>
  </si>
  <si>
    <t>Granholm (D)</t>
  </si>
  <si>
    <t>Douglas - Grn</t>
  </si>
  <si>
    <t>Bhagwan - UST</t>
  </si>
  <si>
    <t>Gregory - Lib</t>
  </si>
  <si>
    <t>Angelo Brown wi</t>
  </si>
  <si>
    <t>Bob Jones - wi</t>
  </si>
  <si>
    <t>Wllsted - wi</t>
  </si>
  <si>
    <t>Mich. Gov. 02</t>
  </si>
  <si>
    <t>Posthumus - Rep</t>
  </si>
  <si>
    <t>Campbell (G)</t>
  </si>
  <si>
    <t>Pilchak (UST)</t>
  </si>
  <si>
    <t>Brown (w-i)</t>
  </si>
  <si>
    <t>Mackle (w-i)</t>
  </si>
  <si>
    <t>McFarlin (w-i)</t>
  </si>
  <si>
    <t>Minn. Gov. 06</t>
  </si>
  <si>
    <t>Pawlenty - Rep</t>
  </si>
  <si>
    <t>Mike Hatch - DFL</t>
  </si>
  <si>
    <t>Ken Pentel (G)</t>
  </si>
  <si>
    <t>Hutchinson (I)</t>
  </si>
  <si>
    <t>Leslie Davis-AP</t>
  </si>
  <si>
    <t>Walt Brown-QRT</t>
  </si>
  <si>
    <t>Wentworth - wi</t>
  </si>
  <si>
    <t>David Hinkleywi</t>
  </si>
  <si>
    <t>Gonzalez - wi</t>
  </si>
  <si>
    <t>Minn. Gov. 02</t>
  </si>
  <si>
    <t>Roger Moe (D)</t>
  </si>
  <si>
    <t>Tim Penny (I)</t>
  </si>
  <si>
    <t>Aeshliman (Con)</t>
  </si>
  <si>
    <t>Hodges (I)</t>
  </si>
  <si>
    <t>Kari Sachs (SW)</t>
  </si>
  <si>
    <t>Dahn (w-I)</t>
  </si>
  <si>
    <t>Write-in total</t>
  </si>
  <si>
    <t>Klatte</t>
  </si>
  <si>
    <t>Vettleson</t>
  </si>
  <si>
    <t>Total Vote</t>
  </si>
  <si>
    <t>Neb. Gov. 06</t>
  </si>
  <si>
    <t>Heineman (Rep)</t>
  </si>
  <si>
    <t>David Hahn (D)</t>
  </si>
  <si>
    <t>Barry RichardsN</t>
  </si>
  <si>
    <t>Mort Sullivan P</t>
  </si>
  <si>
    <t>Neb. Gov. 02</t>
  </si>
  <si>
    <t>Mike Johanns (R)</t>
  </si>
  <si>
    <t>Stormy Dean (D)</t>
  </si>
  <si>
    <t>Rosberg (N)</t>
  </si>
  <si>
    <t>Nv Governor 06</t>
  </si>
  <si>
    <t>Jim Gibbons - R</t>
  </si>
  <si>
    <t>Dina Titus - D</t>
  </si>
  <si>
    <t>Savage (L)</t>
  </si>
  <si>
    <t>Hansen - AIP</t>
  </si>
  <si>
    <t>Bergland - G</t>
  </si>
  <si>
    <t>None of These</t>
  </si>
  <si>
    <t>Nv Governor 02</t>
  </si>
  <si>
    <t>Kenney Guinn -R</t>
  </si>
  <si>
    <t>Joe Neal (D)</t>
  </si>
  <si>
    <t>Dick Geyer (L)</t>
  </si>
  <si>
    <t>Holmgren (IA)</t>
  </si>
  <si>
    <t>Charles Laws -G</t>
  </si>
  <si>
    <t>Jerry Norton (I</t>
  </si>
  <si>
    <t>NH Governor 06</t>
  </si>
  <si>
    <t>Coburn - Rep</t>
  </si>
  <si>
    <t>Lynch - Dem</t>
  </si>
  <si>
    <t>Kahn w-i</t>
  </si>
  <si>
    <t>NH Governor 02</t>
  </si>
  <si>
    <t>Benson - Rep</t>
  </si>
  <si>
    <t>Fernald (D)</t>
  </si>
  <si>
    <t>Babiarz (I)</t>
  </si>
  <si>
    <t>D to R</t>
  </si>
  <si>
    <t>NMex. Gov. 06</t>
  </si>
  <si>
    <t>Dendahl - Rep</t>
  </si>
  <si>
    <t>Richardson (D)</t>
  </si>
  <si>
    <t>NMex. Gov. 02</t>
  </si>
  <si>
    <t>John Sanchez -R</t>
  </si>
  <si>
    <t>David Bacon (G)</t>
  </si>
  <si>
    <t>NY Governor 06</t>
  </si>
  <si>
    <t>Faso (RC)</t>
  </si>
  <si>
    <t>Spitzer (DIWF)</t>
  </si>
  <si>
    <t>McCourt (Gr)</t>
  </si>
  <si>
    <t>DeLuca (SWP)</t>
  </si>
  <si>
    <t>Clifton (Libert</t>
  </si>
  <si>
    <t>McMillan (RTH)</t>
  </si>
  <si>
    <t>NY Governor 02</t>
  </si>
  <si>
    <t>Pataki (R-C-T)</t>
  </si>
  <si>
    <t>McCall (D-W)</t>
  </si>
  <si>
    <t>Cronin (RTL)</t>
  </si>
  <si>
    <t>Golisano (IFP)</t>
  </si>
  <si>
    <t>Leighton (Marij)</t>
  </si>
  <si>
    <t>Cuomo (Liberal)</t>
  </si>
  <si>
    <t>Jeffrey (Lib)</t>
  </si>
  <si>
    <t>Aronowitz (G)</t>
  </si>
  <si>
    <t>Ohio Gov. 06</t>
  </si>
  <si>
    <t>Ken Blackwell-R</t>
  </si>
  <si>
    <t>Ted StricklandD</t>
  </si>
  <si>
    <t>Pierce - Non-P</t>
  </si>
  <si>
    <t>Fitrakis NP</t>
  </si>
  <si>
    <t>Larry Bays - wi</t>
  </si>
  <si>
    <t>James LundeenWI</t>
  </si>
  <si>
    <t>Ohio Gov. 02</t>
  </si>
  <si>
    <t>Taft (R)</t>
  </si>
  <si>
    <t>Hagan (D)</t>
  </si>
  <si>
    <t>Eastman (I)</t>
  </si>
  <si>
    <t>Whitman (w-I)</t>
  </si>
  <si>
    <t>Ok. Gov. 06</t>
  </si>
  <si>
    <t>Ernest Istook-R</t>
  </si>
  <si>
    <t>Brad Henry (D)</t>
  </si>
  <si>
    <t>Votin 1990</t>
  </si>
  <si>
    <t>Ok. Gov. 02</t>
  </si>
  <si>
    <t>Largent - Rep</t>
  </si>
  <si>
    <t>Richardson (I)</t>
  </si>
  <si>
    <t>Or. Governor 06</t>
  </si>
  <si>
    <t>Ron Saxton - R</t>
  </si>
  <si>
    <t>Kulongoski (D)</t>
  </si>
  <si>
    <t>Richard MorleyL</t>
  </si>
  <si>
    <t>Mary Starrett C</t>
  </si>
  <si>
    <t>Joe Keating - P</t>
  </si>
  <si>
    <t>Miscellaneous</t>
  </si>
  <si>
    <t>Or. Governor 02</t>
  </si>
  <si>
    <t>Mannix - R</t>
  </si>
  <si>
    <t>Tom Cox (L)</t>
  </si>
  <si>
    <t>Hickam (A)</t>
  </si>
  <si>
    <t>Pa. Gov. 06</t>
  </si>
  <si>
    <t>Lynn Swann - R</t>
  </si>
  <si>
    <t>Ed Rendell (D)</t>
  </si>
  <si>
    <t>Pa. Gov. 02</t>
  </si>
  <si>
    <t>Mike Fisher - R</t>
  </si>
  <si>
    <t>Morrill (Green)</t>
  </si>
  <si>
    <t>Krawchuk (Lib)</t>
  </si>
  <si>
    <t>RI Governor 06</t>
  </si>
  <si>
    <t>Carcieri - Rep</t>
  </si>
  <si>
    <t>CharlesFogartyD</t>
  </si>
  <si>
    <t>Voters 2006</t>
  </si>
  <si>
    <t>RI Governor 02</t>
  </si>
  <si>
    <t>Myrth York (D)</t>
  </si>
  <si>
    <t>SC Governor 06</t>
  </si>
  <si>
    <t>Mark Sanford -R</t>
  </si>
  <si>
    <t>Tommy Moore - D</t>
  </si>
  <si>
    <t>SC Governor 02</t>
  </si>
  <si>
    <t>Jim Hodges (D)</t>
  </si>
  <si>
    <t>SD Governor 06</t>
  </si>
  <si>
    <t>Mike Rounds - R</t>
  </si>
  <si>
    <t>Jack Billion</t>
  </si>
  <si>
    <t>Tom Gerber - L</t>
  </si>
  <si>
    <t>Steven Willis-C</t>
  </si>
  <si>
    <t>SD Governor 02</t>
  </si>
  <si>
    <t>Jim Abbott (D)</t>
  </si>
  <si>
    <t>Barton (L)</t>
  </si>
  <si>
    <t>Carlson (I)</t>
  </si>
  <si>
    <t>Tenn. Gov. 06</t>
  </si>
  <si>
    <t>Jim Bryson - R</t>
  </si>
  <si>
    <t>Phil Bredesen-D</t>
  </si>
  <si>
    <t>George Banks -I</t>
  </si>
  <si>
    <t>David GatchellI</t>
  </si>
  <si>
    <t>Leinoff - I</t>
  </si>
  <si>
    <t>Charles Smith-I</t>
  </si>
  <si>
    <t>Howard SwitzerI</t>
  </si>
  <si>
    <t>Carl Whitaker-I</t>
  </si>
  <si>
    <t>John Hooker</t>
  </si>
  <si>
    <t>Tenn. Gov. 02</t>
  </si>
  <si>
    <t>Van Hilleary -R</t>
  </si>
  <si>
    <t>Bredesen (D)</t>
  </si>
  <si>
    <t>Gatchell (I)</t>
  </si>
  <si>
    <t>Givens (I)</t>
  </si>
  <si>
    <t>James Herren (I</t>
  </si>
  <si>
    <t>John Hooker (I)</t>
  </si>
  <si>
    <t>Ledford (I)</t>
  </si>
  <si>
    <t>Leinoff (I)</t>
  </si>
  <si>
    <t>Marceaux (I)</t>
  </si>
  <si>
    <t>Edwin Sanders I</t>
  </si>
  <si>
    <t>Simmons, Waldron, Watson, Whitaker, Wilhoit,Write-ins</t>
  </si>
  <si>
    <t>Tx. Gov. 2006</t>
  </si>
  <si>
    <t>Rick Perry - R</t>
  </si>
  <si>
    <t>Chris Bell - D</t>
  </si>
  <si>
    <t>James Werner- L</t>
  </si>
  <si>
    <t>Kinky FriedmanI</t>
  </si>
  <si>
    <t>Strayhorn I</t>
  </si>
  <si>
    <t>James Dillon wi</t>
  </si>
  <si>
    <t>Tx. Gov. 2002</t>
  </si>
  <si>
    <t>Tony Sanchez (D</t>
  </si>
  <si>
    <t>Daiell (Lib)</t>
  </si>
  <si>
    <t>Mahajan (Grn)</t>
  </si>
  <si>
    <t>Henderson (w-i)</t>
  </si>
  <si>
    <t>O'Neil (w-i)</t>
  </si>
  <si>
    <t xml:space="preserve"> Governor 2002 </t>
  </si>
  <si>
    <t xml:space="preserve"> Ind. total </t>
  </si>
  <si>
    <t>Vt. Gov. 06</t>
  </si>
  <si>
    <t>Jim Douglas - R</t>
  </si>
  <si>
    <t>Scudder ParkerD</t>
  </si>
  <si>
    <t>Ben Clarke VL</t>
  </si>
  <si>
    <t>Bob Skold LU</t>
  </si>
  <si>
    <t>Joe Hogue VG</t>
  </si>
  <si>
    <t>Chris Ericson I</t>
  </si>
  <si>
    <t>Governor 98</t>
  </si>
  <si>
    <t>Vt. Gov. 02</t>
  </si>
  <si>
    <t>Doug Racine (D)</t>
  </si>
  <si>
    <t>Joel Williams L</t>
  </si>
  <si>
    <t>Diamondstone LU</t>
  </si>
  <si>
    <t>Con Hogan (I)</t>
  </si>
  <si>
    <t>Badamo (Prog)</t>
  </si>
  <si>
    <t>Mom ChristianRJ</t>
  </si>
  <si>
    <t>Cris Ericson Mj</t>
  </si>
  <si>
    <t>Hejny (Gr Rt)</t>
  </si>
  <si>
    <t>Brian Pearl (I)</t>
  </si>
  <si>
    <t>Wi. Governor 06</t>
  </si>
  <si>
    <t>Mark Green - R</t>
  </si>
  <si>
    <t>Jim Doyle (D)</t>
  </si>
  <si>
    <t>Nelson EismanWG</t>
  </si>
  <si>
    <t>Voting 1988</t>
  </si>
  <si>
    <t>Wi. Governor 02</t>
  </si>
  <si>
    <t>Scott McCallumR</t>
  </si>
  <si>
    <t>Jim Young WGR</t>
  </si>
  <si>
    <t>Thompson (Lib)</t>
  </si>
  <si>
    <t>Eisenberg I</t>
  </si>
  <si>
    <t>Ty Bollerud I</t>
  </si>
  <si>
    <t>Mike Mangan I</t>
  </si>
  <si>
    <t>Utcha Nefer - I</t>
  </si>
  <si>
    <t>Wy. Gov. 06</t>
  </si>
  <si>
    <t>Ray Hunkins - R</t>
  </si>
  <si>
    <t>Freudenthal (D)</t>
  </si>
  <si>
    <t>Wy. Gov. 02</t>
  </si>
  <si>
    <t>Bebout - Rep</t>
  </si>
  <si>
    <t>Dawson (L)</t>
  </si>
  <si>
    <t xml:space="preserve">   </t>
  </si>
  <si>
    <t>Id. Gov. 06</t>
  </si>
  <si>
    <t>Butch Otter - R</t>
  </si>
  <si>
    <t>Jerry Brady (D)</t>
  </si>
  <si>
    <t>Ted Dunlap - L</t>
  </si>
  <si>
    <t>Richardson - C</t>
  </si>
  <si>
    <t>Id. Gov. 02</t>
  </si>
  <si>
    <t>Kempthorne (R)</t>
  </si>
  <si>
    <t>Daniel Adams (L</t>
  </si>
  <si>
    <t>Kevin Powers wi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</si>
</sst>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"/>
    <numFmt numFmtId="169" formatCode="0.0000%"/>
    <numFmt numFmtId="170" formatCode="_(* #,##0_);_(* \(#,##0\);_(* &quot;-&quot;??_);_(@_)"/>
    <numFmt numFmtId="171" formatCode="0.000%"/>
    <numFmt numFmtId="172" formatCode="_(* #,##0.0_);_(* \(#,##0.0\);_(* &quot;-&quot;??_);_(@_)"/>
    <numFmt numFmtId="173" formatCode="[$-409]dddd\,\ mmmm\ dd\,\ yyyy"/>
    <numFmt numFmtId="174" formatCode="[$-409]h:mm:ss\ AM/PM"/>
    <numFmt numFmtId="175" formatCode="0.0"/>
    <numFmt numFmtId="176" formatCode="0.0%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168" fontId="2" fillId="0" borderId="0" xfId="57" applyNumberFormat="1" applyFont="1" applyFill="1" applyAlignment="1">
      <alignment horizontal="left"/>
      <protection/>
    </xf>
    <xf numFmtId="0" fontId="2" fillId="0" borderId="0" xfId="57" applyFont="1" applyFill="1" applyAlignment="1">
      <alignment horizontal="left"/>
      <protection/>
    </xf>
    <xf numFmtId="0" fontId="2" fillId="0" borderId="0" xfId="57" applyFont="1" applyFill="1">
      <alignment/>
      <protection/>
    </xf>
    <xf numFmtId="0" fontId="0" fillId="0" borderId="0" xfId="0" applyFont="1" applyAlignment="1">
      <alignment/>
    </xf>
    <xf numFmtId="168" fontId="2" fillId="0" borderId="0" xfId="57" applyNumberFormat="1" applyFont="1" applyFill="1">
      <alignment/>
      <protection/>
    </xf>
    <xf numFmtId="37" fontId="2" fillId="0" borderId="0" xfId="57" applyNumberFormat="1" applyFont="1" applyFill="1">
      <alignment/>
      <protection/>
    </xf>
    <xf numFmtId="37" fontId="2" fillId="0" borderId="0" xfId="57" applyNumberFormat="1" applyFont="1" applyFill="1" applyAlignment="1">
      <alignment horizontal="left"/>
      <protection/>
    </xf>
    <xf numFmtId="0" fontId="2" fillId="0" borderId="0" xfId="57" applyFont="1" applyBorder="1">
      <alignment/>
      <protection/>
    </xf>
    <xf numFmtId="37" fontId="2" fillId="0" borderId="0" xfId="57" applyNumberFormat="1" applyFont="1" applyBorder="1">
      <alignment/>
      <protection/>
    </xf>
    <xf numFmtId="169" fontId="2" fillId="0" borderId="0" xfId="57" applyNumberFormat="1" applyFont="1" applyFill="1">
      <alignment/>
      <protection/>
    </xf>
    <xf numFmtId="169" fontId="2" fillId="0" borderId="0" xfId="57" applyNumberFormat="1" applyFont="1" applyBorder="1">
      <alignment/>
      <protection/>
    </xf>
    <xf numFmtId="168" fontId="2" fillId="0" borderId="0" xfId="58" applyNumberFormat="1" applyFont="1" applyFill="1" applyAlignment="1">
      <alignment horizontal="left"/>
      <protection/>
    </xf>
    <xf numFmtId="0" fontId="2" fillId="0" borderId="0" xfId="58" applyFont="1" applyFill="1" applyAlignment="1">
      <alignment horizontal="left"/>
      <protection/>
    </xf>
    <xf numFmtId="0" fontId="2" fillId="0" borderId="0" xfId="58" applyFont="1" applyFill="1">
      <alignment/>
      <protection/>
    </xf>
    <xf numFmtId="0" fontId="2" fillId="0" borderId="0" xfId="58" applyFont="1" applyBorder="1">
      <alignment/>
      <protection/>
    </xf>
    <xf numFmtId="168" fontId="2" fillId="0" borderId="0" xfId="58" applyNumberFormat="1" applyFont="1" applyFill="1">
      <alignment/>
      <protection/>
    </xf>
    <xf numFmtId="37" fontId="2" fillId="0" borderId="0" xfId="58" applyNumberFormat="1" applyFont="1" applyFill="1">
      <alignment/>
      <protection/>
    </xf>
    <xf numFmtId="10" fontId="2" fillId="0" borderId="0" xfId="62" applyNumberFormat="1" applyFont="1" applyAlignment="1">
      <alignment/>
    </xf>
    <xf numFmtId="169" fontId="2" fillId="0" borderId="0" xfId="58" applyNumberFormat="1" applyFont="1" applyFill="1">
      <alignment/>
      <protection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left"/>
    </xf>
    <xf numFmtId="10" fontId="0" fillId="0" borderId="0" xfId="62" applyNumberFormat="1" applyFont="1" applyAlignment="1">
      <alignment/>
    </xf>
    <xf numFmtId="169" fontId="0" fillId="0" borderId="0" xfId="0" applyNumberFormat="1" applyFont="1" applyAlignment="1">
      <alignment horizontal="left"/>
    </xf>
    <xf numFmtId="170" fontId="0" fillId="0" borderId="0" xfId="42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9" fontId="0" fillId="0" borderId="0" xfId="62" applyNumberFormat="1" applyFont="1" applyAlignment="1">
      <alignment/>
    </xf>
    <xf numFmtId="168" fontId="2" fillId="0" borderId="0" xfId="59" applyNumberFormat="1" applyFont="1" applyFill="1" applyAlignment="1">
      <alignment horizontal="left"/>
      <protection/>
    </xf>
    <xf numFmtId="0" fontId="2" fillId="0" borderId="0" xfId="59" applyFont="1" applyFill="1" applyAlignment="1">
      <alignment horizontal="left"/>
      <protection/>
    </xf>
    <xf numFmtId="0" fontId="2" fillId="0" borderId="0" xfId="59" applyFont="1" applyBorder="1">
      <alignment/>
      <protection/>
    </xf>
    <xf numFmtId="0" fontId="2" fillId="0" borderId="0" xfId="59" applyFont="1" applyFill="1">
      <alignment/>
      <protection/>
    </xf>
    <xf numFmtId="0" fontId="2" fillId="0" borderId="0" xfId="59" applyFont="1" applyBorder="1" applyAlignment="1">
      <alignment horizontal="left"/>
      <protection/>
    </xf>
    <xf numFmtId="168" fontId="2" fillId="0" borderId="0" xfId="59" applyNumberFormat="1" applyFont="1" applyFill="1">
      <alignment/>
      <protection/>
    </xf>
    <xf numFmtId="37" fontId="2" fillId="0" borderId="0" xfId="59" applyNumberFormat="1" applyFont="1" applyFill="1">
      <alignment/>
      <protection/>
    </xf>
    <xf numFmtId="170" fontId="2" fillId="0" borderId="0" xfId="42" applyNumberFormat="1" applyFont="1" applyAlignment="1">
      <alignment/>
    </xf>
    <xf numFmtId="171" fontId="2" fillId="0" borderId="0" xfId="63" applyNumberFormat="1" applyFont="1" applyAlignment="1">
      <alignment/>
    </xf>
    <xf numFmtId="169" fontId="2" fillId="0" borderId="0" xfId="59" applyNumberFormat="1" applyFont="1" applyFill="1">
      <alignment/>
      <protection/>
    </xf>
    <xf numFmtId="170" fontId="2" fillId="0" borderId="0" xfId="42" applyNumberFormat="1" applyFont="1" applyAlignment="1">
      <alignment horizontal="left"/>
    </xf>
    <xf numFmtId="170" fontId="0" fillId="0" borderId="0" xfId="0" applyNumberFormat="1" applyFont="1" applyAlignment="1">
      <alignment horizontal="left"/>
    </xf>
    <xf numFmtId="0" fontId="2" fillId="0" borderId="0" xfId="57" applyFont="1" applyFill="1" applyAlignment="1">
      <alignment horizontal="right"/>
      <protection/>
    </xf>
    <xf numFmtId="37" fontId="2" fillId="0" borderId="0" xfId="57" applyNumberFormat="1" applyFont="1" applyFill="1" applyAlignment="1">
      <alignment horizontal="right"/>
      <protection/>
    </xf>
    <xf numFmtId="169" fontId="2" fillId="0" borderId="0" xfId="57" applyNumberFormat="1" applyFont="1" applyFill="1" applyAlignment="1">
      <alignment horizontal="right"/>
      <protection/>
    </xf>
    <xf numFmtId="0" fontId="2" fillId="0" borderId="0" xfId="57" applyFont="1" applyBorder="1" applyAlignment="1">
      <alignment horizontal="right"/>
      <protection/>
    </xf>
    <xf numFmtId="0" fontId="2" fillId="0" borderId="0" xfId="58" applyFont="1" applyFill="1" applyAlignment="1">
      <alignment horizontal="right"/>
      <protection/>
    </xf>
    <xf numFmtId="37" fontId="2" fillId="0" borderId="0" xfId="58" applyNumberFormat="1" applyFont="1" applyFill="1" applyAlignment="1">
      <alignment horizontal="right"/>
      <protection/>
    </xf>
    <xf numFmtId="169" fontId="2" fillId="0" borderId="0" xfId="58" applyNumberFormat="1" applyFont="1" applyFill="1" applyAlignment="1">
      <alignment horizontal="right"/>
      <protection/>
    </xf>
    <xf numFmtId="168" fontId="2" fillId="0" borderId="0" xfId="58" applyNumberFormat="1" applyFont="1" applyFill="1" applyAlignment="1">
      <alignment horizontal="right"/>
      <protection/>
    </xf>
    <xf numFmtId="169" fontId="0" fillId="0" borderId="0" xfId="0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70" fontId="0" fillId="0" borderId="0" xfId="42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59" applyFont="1" applyBorder="1" applyAlignment="1">
      <alignment horizontal="right"/>
      <protection/>
    </xf>
    <xf numFmtId="37" fontId="2" fillId="0" borderId="0" xfId="59" applyNumberFormat="1" applyFont="1" applyBorder="1" applyAlignment="1">
      <alignment horizontal="right"/>
      <protection/>
    </xf>
    <xf numFmtId="169" fontId="2" fillId="0" borderId="0" xfId="59" applyNumberFormat="1" applyFont="1" applyBorder="1" applyAlignment="1">
      <alignment horizontal="right"/>
      <protection/>
    </xf>
    <xf numFmtId="0" fontId="2" fillId="0" borderId="0" xfId="59" applyFont="1" applyFill="1" applyAlignment="1">
      <alignment horizontal="right"/>
      <protection/>
    </xf>
    <xf numFmtId="37" fontId="2" fillId="0" borderId="0" xfId="59" applyNumberFormat="1" applyFont="1" applyFill="1" applyAlignment="1">
      <alignment horizontal="right"/>
      <protection/>
    </xf>
    <xf numFmtId="170" fontId="0" fillId="0" borderId="0" xfId="42" applyNumberFormat="1" applyFont="1" applyAlignment="1">
      <alignment horizontal="right"/>
    </xf>
    <xf numFmtId="37" fontId="2" fillId="0" borderId="0" xfId="57" applyNumberFormat="1" applyFont="1" applyBorder="1" applyAlignment="1">
      <alignment horizontal="right"/>
      <protection/>
    </xf>
    <xf numFmtId="169" fontId="2" fillId="0" borderId="0" xfId="57" applyNumberFormat="1" applyFont="1" applyBorder="1" applyAlignment="1">
      <alignment horizontal="right"/>
      <protection/>
    </xf>
    <xf numFmtId="168" fontId="2" fillId="0" borderId="0" xfId="57" applyNumberFormat="1" applyFont="1" applyFill="1" applyAlignment="1">
      <alignment horizontal="right"/>
      <protection/>
    </xf>
    <xf numFmtId="0" fontId="0" fillId="0" borderId="0" xfId="0" applyNumberFormat="1" applyFont="1" applyAlignment="1">
      <alignment horizontal="right"/>
    </xf>
    <xf numFmtId="0" fontId="0" fillId="0" borderId="0" xfId="42" applyNumberFormat="1" applyFont="1" applyBorder="1" applyAlignment="1">
      <alignment horizontal="right"/>
    </xf>
    <xf numFmtId="172" fontId="2" fillId="0" borderId="0" xfId="42" applyNumberFormat="1" applyFont="1" applyFill="1" applyAlignment="1">
      <alignment horizontal="right"/>
    </xf>
    <xf numFmtId="1" fontId="0" fillId="0" borderId="0" xfId="42" applyNumberFormat="1" applyFont="1" applyAlignment="1">
      <alignment horizontal="right"/>
    </xf>
    <xf numFmtId="10" fontId="0" fillId="0" borderId="0" xfId="62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69" fontId="2" fillId="0" borderId="0" xfId="59" applyNumberFormat="1" applyFont="1" applyFill="1" applyAlignment="1">
      <alignment horizontal="right"/>
      <protection/>
    </xf>
    <xf numFmtId="168" fontId="2" fillId="0" borderId="0" xfId="59" applyNumberFormat="1" applyFont="1" applyBorder="1" applyAlignment="1">
      <alignment horizontal="right"/>
      <protection/>
    </xf>
    <xf numFmtId="168" fontId="2" fillId="0" borderId="0" xfId="0" applyNumberFormat="1" applyFont="1" applyAlignment="1">
      <alignment horizontal="right"/>
    </xf>
    <xf numFmtId="0" fontId="0" fillId="0" borderId="0" xfId="42" applyNumberFormat="1" applyFont="1" applyAlignment="1">
      <alignment horizontal="right"/>
    </xf>
    <xf numFmtId="168" fontId="2" fillId="0" borderId="0" xfId="59" applyNumberFormat="1" applyFont="1" applyFill="1" applyAlignment="1">
      <alignment horizontal="right"/>
      <protection/>
    </xf>
    <xf numFmtId="0" fontId="0" fillId="0" borderId="0" xfId="0" applyAlignment="1">
      <alignment/>
    </xf>
    <xf numFmtId="37" fontId="2" fillId="0" borderId="0" xfId="59" applyNumberFormat="1" applyFont="1" applyFill="1" applyAlignment="1">
      <alignment horizontal="right"/>
      <protection/>
    </xf>
    <xf numFmtId="0" fontId="2" fillId="0" borderId="0" xfId="58" applyFont="1" applyBorder="1" applyAlignment="1">
      <alignment horizontal="right"/>
      <protection/>
    </xf>
    <xf numFmtId="168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68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10" fontId="0" fillId="0" borderId="0" xfId="62" applyNumberFormat="1" applyFon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 horizontal="right"/>
      <protection/>
    </xf>
    <xf numFmtId="168" fontId="0" fillId="0" borderId="0" xfId="0" applyNumberFormat="1" applyAlignment="1" applyProtection="1">
      <alignment horizontal="right"/>
      <protection/>
    </xf>
    <xf numFmtId="10" fontId="0" fillId="0" borderId="0" xfId="62" applyNumberFormat="1" applyFont="1" applyAlignment="1">
      <alignment/>
    </xf>
    <xf numFmtId="171" fontId="0" fillId="0" borderId="0" xfId="62" applyNumberFormat="1" applyFont="1" applyAlignment="1">
      <alignment/>
    </xf>
    <xf numFmtId="169" fontId="0" fillId="0" borderId="0" xfId="62" applyNumberFormat="1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5" xfId="59"/>
    <cellStyle name="Note" xfId="60"/>
    <cellStyle name="Output" xfId="61"/>
    <cellStyle name="Percent" xfId="62"/>
    <cellStyle name="Percent 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0"/>
  <sheetViews>
    <sheetView showGridLines="0" tabSelected="1" zoomScalePageLayoutView="0" workbookViewId="0" topLeftCell="A251">
      <selection activeCell="A257" sqref="A257"/>
    </sheetView>
  </sheetViews>
  <sheetFormatPr defaultColWidth="9.140625" defaultRowHeight="15"/>
  <cols>
    <col min="1" max="1" width="9.140625" style="4" customWidth="1"/>
    <col min="2" max="4" width="14.7109375" style="0" customWidth="1"/>
    <col min="5" max="5" width="14.7109375" style="37" customWidth="1"/>
    <col min="6" max="6" width="10.57421875" style="37" customWidth="1"/>
    <col min="7" max="7" width="9.28125" style="37" customWidth="1"/>
    <col min="8" max="10" width="9.140625" style="37" customWidth="1"/>
    <col min="11" max="12" width="12.7109375" style="37" customWidth="1"/>
    <col min="13" max="16" width="14.7109375" style="0" customWidth="1"/>
  </cols>
  <sheetData>
    <row r="1" spans="1:17" ht="15">
      <c r="A1" s="1" t="s">
        <v>0</v>
      </c>
      <c r="B1" s="1" t="s">
        <v>1</v>
      </c>
      <c r="C1" s="1" t="s">
        <v>2</v>
      </c>
      <c r="D1" s="1" t="s">
        <v>3</v>
      </c>
      <c r="E1" s="51" t="s">
        <v>4</v>
      </c>
      <c r="F1" s="51" t="s">
        <v>4</v>
      </c>
      <c r="G1" s="51" t="s">
        <v>4</v>
      </c>
      <c r="H1" s="51"/>
      <c r="I1" s="51"/>
      <c r="J1" s="51" t="s">
        <v>4</v>
      </c>
      <c r="K1" s="51"/>
      <c r="L1" s="51"/>
      <c r="M1" s="3"/>
      <c r="N1" s="2" t="s">
        <v>4</v>
      </c>
      <c r="O1" s="2" t="s">
        <v>5</v>
      </c>
      <c r="P1" s="3"/>
      <c r="Q1" s="4"/>
    </row>
    <row r="2" spans="1:17" ht="15">
      <c r="A2" s="5"/>
      <c r="B2" s="6">
        <v>718327</v>
      </c>
      <c r="C2" s="6">
        <v>519827</v>
      </c>
      <c r="D2" s="6">
        <v>12247</v>
      </c>
      <c r="E2" s="52">
        <v>0</v>
      </c>
      <c r="F2" s="52">
        <v>0</v>
      </c>
      <c r="G2" s="52">
        <v>0</v>
      </c>
      <c r="H2" s="54">
        <v>0</v>
      </c>
      <c r="I2" s="54">
        <v>0</v>
      </c>
      <c r="J2" s="52">
        <v>0</v>
      </c>
      <c r="K2" s="71">
        <v>0</v>
      </c>
      <c r="L2" s="71">
        <v>0</v>
      </c>
      <c r="M2" s="9"/>
      <c r="N2" s="7">
        <v>1250401</v>
      </c>
      <c r="O2" s="6">
        <v>1250401</v>
      </c>
      <c r="P2" s="2" t="s">
        <v>4</v>
      </c>
      <c r="Q2" s="4"/>
    </row>
    <row r="3" spans="1:17" ht="15">
      <c r="A3" s="5"/>
      <c r="B3" s="10">
        <v>0.574477</v>
      </c>
      <c r="C3" s="10">
        <v>0.415728</v>
      </c>
      <c r="D3" s="10">
        <v>0.009794</v>
      </c>
      <c r="E3" s="53" t="s">
        <v>4</v>
      </c>
      <c r="F3" s="53" t="s">
        <v>4</v>
      </c>
      <c r="G3" s="53" t="s">
        <v>4</v>
      </c>
      <c r="H3" s="54"/>
      <c r="I3" s="54"/>
      <c r="J3" s="53" t="s">
        <v>4</v>
      </c>
      <c r="K3" s="72"/>
      <c r="L3" s="72"/>
      <c r="M3" s="11"/>
      <c r="N3" s="2" t="s">
        <v>6</v>
      </c>
      <c r="O3" s="6">
        <v>12247</v>
      </c>
      <c r="P3" s="3"/>
      <c r="Q3" s="4"/>
    </row>
    <row r="4" spans="1:17" ht="15">
      <c r="A4" s="1" t="s">
        <v>7</v>
      </c>
      <c r="B4" s="1" t="s">
        <v>1</v>
      </c>
      <c r="C4" s="1" t="s">
        <v>8</v>
      </c>
      <c r="D4" s="1" t="s">
        <v>9</v>
      </c>
      <c r="E4" s="73" t="s">
        <v>3</v>
      </c>
      <c r="F4" s="73" t="s">
        <v>4</v>
      </c>
      <c r="G4" s="73" t="s">
        <v>4</v>
      </c>
      <c r="H4" s="54"/>
      <c r="I4" s="54"/>
      <c r="J4" s="51" t="s">
        <v>4</v>
      </c>
      <c r="K4" s="73" t="s">
        <v>4</v>
      </c>
      <c r="L4" s="54"/>
      <c r="M4" s="8"/>
      <c r="N4" s="8"/>
      <c r="O4" s="2" t="s">
        <v>10</v>
      </c>
      <c r="P4" s="6">
        <v>-116652</v>
      </c>
      <c r="Q4" s="4"/>
    </row>
    <row r="5" spans="1:17" ht="15">
      <c r="A5" s="5"/>
      <c r="B5" s="6">
        <v>672225</v>
      </c>
      <c r="C5" s="6">
        <v>669105</v>
      </c>
      <c r="D5" s="6">
        <v>23272</v>
      </c>
      <c r="E5" s="52">
        <v>2451</v>
      </c>
      <c r="F5" s="52">
        <v>0</v>
      </c>
      <c r="G5" s="52">
        <v>0</v>
      </c>
      <c r="H5" s="54">
        <v>0</v>
      </c>
      <c r="I5" s="54">
        <v>0</v>
      </c>
      <c r="J5" s="52">
        <v>0</v>
      </c>
      <c r="K5" s="52">
        <v>0</v>
      </c>
      <c r="L5" s="71">
        <v>0</v>
      </c>
      <c r="M5" s="9"/>
      <c r="N5" s="9">
        <v>1367053</v>
      </c>
      <c r="O5" s="6">
        <f>B5+C5+D5+E5+F5+G5+H5+I5+J5+K5+L5</f>
        <v>1367053</v>
      </c>
      <c r="P5" s="3"/>
      <c r="Q5" s="4"/>
    </row>
    <row r="6" spans="1:17" ht="15">
      <c r="A6" s="5"/>
      <c r="B6" s="10">
        <v>0.491733</v>
      </c>
      <c r="C6" s="10">
        <v>0.489451</v>
      </c>
      <c r="D6" s="10">
        <v>0.017023</v>
      </c>
      <c r="E6" s="53">
        <v>0.001793</v>
      </c>
      <c r="F6" s="51" t="s">
        <v>4</v>
      </c>
      <c r="G6" s="51" t="s">
        <v>4</v>
      </c>
      <c r="H6" s="54"/>
      <c r="I6" s="54"/>
      <c r="J6" s="51" t="s">
        <v>4</v>
      </c>
      <c r="K6" s="73" t="s">
        <v>4</v>
      </c>
      <c r="L6" s="54"/>
      <c r="M6" s="8"/>
      <c r="N6" s="2" t="s">
        <v>6</v>
      </c>
      <c r="O6" s="6">
        <v>25723</v>
      </c>
      <c r="P6" s="3"/>
      <c r="Q6" s="4"/>
    </row>
    <row r="7" spans="1:17" ht="15">
      <c r="A7" s="1" t="s">
        <v>11</v>
      </c>
      <c r="B7" s="6">
        <v>46102</v>
      </c>
      <c r="C7" s="6">
        <v>-149278</v>
      </c>
      <c r="D7" s="6">
        <v>-11025</v>
      </c>
      <c r="E7" s="52">
        <v>-2451</v>
      </c>
      <c r="F7" s="54"/>
      <c r="G7" s="54"/>
      <c r="H7" s="54"/>
      <c r="I7" s="54"/>
      <c r="J7" s="54"/>
      <c r="K7" s="54"/>
      <c r="L7" s="54"/>
      <c r="M7" s="8"/>
      <c r="N7" s="8"/>
      <c r="O7" s="8"/>
      <c r="P7" s="8"/>
      <c r="Q7" s="4"/>
    </row>
    <row r="8" spans="1:17" ht="15">
      <c r="A8" s="12" t="s">
        <v>12</v>
      </c>
      <c r="B8" s="12" t="s">
        <v>13</v>
      </c>
      <c r="C8" s="12" t="s">
        <v>14</v>
      </c>
      <c r="D8" s="12" t="s">
        <v>15</v>
      </c>
      <c r="E8" s="55" t="s">
        <v>16</v>
      </c>
      <c r="F8" s="55" t="s">
        <v>17</v>
      </c>
      <c r="G8" s="55" t="s">
        <v>18</v>
      </c>
      <c r="H8" s="55" t="s">
        <v>19</v>
      </c>
      <c r="I8" s="55" t="s">
        <v>4</v>
      </c>
      <c r="J8" s="55" t="s">
        <v>4</v>
      </c>
      <c r="K8" s="55"/>
      <c r="L8" s="55" t="s">
        <v>4</v>
      </c>
      <c r="M8" s="4"/>
      <c r="N8" s="13" t="s">
        <v>20</v>
      </c>
      <c r="O8" s="13" t="s">
        <v>5</v>
      </c>
      <c r="P8" s="15"/>
      <c r="Q8" s="15"/>
    </row>
    <row r="9" spans="1:17" ht="15">
      <c r="A9" s="16"/>
      <c r="B9" s="17">
        <v>114697</v>
      </c>
      <c r="C9" s="17">
        <v>97238</v>
      </c>
      <c r="D9" s="17">
        <v>1285</v>
      </c>
      <c r="E9" s="56">
        <v>22443</v>
      </c>
      <c r="F9" s="56">
        <v>593</v>
      </c>
      <c r="G9" s="56">
        <v>682</v>
      </c>
      <c r="H9" s="56">
        <v>384</v>
      </c>
      <c r="I9" s="56">
        <v>0</v>
      </c>
      <c r="J9" s="56">
        <v>0</v>
      </c>
      <c r="K9" s="56">
        <v>0</v>
      </c>
      <c r="L9" s="56">
        <v>0</v>
      </c>
      <c r="M9" s="4"/>
      <c r="N9" s="17">
        <v>238307</v>
      </c>
      <c r="O9" s="17">
        <v>237322</v>
      </c>
      <c r="P9" s="17">
        <v>-985</v>
      </c>
      <c r="Q9" s="18">
        <v>-0.0041</v>
      </c>
    </row>
    <row r="10" spans="1:17" ht="15">
      <c r="A10" s="16"/>
      <c r="B10" s="19">
        <v>0.483297</v>
      </c>
      <c r="C10" s="19">
        <v>0.40973</v>
      </c>
      <c r="D10" s="19">
        <v>0.005415</v>
      </c>
      <c r="E10" s="57">
        <v>0.094568</v>
      </c>
      <c r="F10" s="57">
        <v>0.002499</v>
      </c>
      <c r="G10" s="57">
        <v>0.002874</v>
      </c>
      <c r="H10" s="57">
        <v>0.001618</v>
      </c>
      <c r="I10" s="57" t="s">
        <v>4</v>
      </c>
      <c r="J10" s="57" t="s">
        <v>4</v>
      </c>
      <c r="K10" s="55"/>
      <c r="L10" s="55" t="s">
        <v>4</v>
      </c>
      <c r="M10" s="4"/>
      <c r="N10" s="13" t="s">
        <v>6</v>
      </c>
      <c r="O10" s="17">
        <v>25387</v>
      </c>
      <c r="P10" s="14"/>
      <c r="Q10" s="18"/>
    </row>
    <row r="11" spans="1:17" ht="15">
      <c r="A11" s="12" t="s">
        <v>21</v>
      </c>
      <c r="B11" s="12" t="s">
        <v>22</v>
      </c>
      <c r="C11" s="12" t="s">
        <v>23</v>
      </c>
      <c r="D11" s="12" t="s">
        <v>15</v>
      </c>
      <c r="E11" s="55" t="s">
        <v>24</v>
      </c>
      <c r="F11" s="58" t="s">
        <v>25</v>
      </c>
      <c r="G11" s="55" t="s">
        <v>18</v>
      </c>
      <c r="H11" s="58" t="s">
        <v>26</v>
      </c>
      <c r="I11" s="55" t="s">
        <v>4</v>
      </c>
      <c r="J11" s="55" t="s">
        <v>4</v>
      </c>
      <c r="K11" s="58" t="s">
        <v>4</v>
      </c>
      <c r="L11" s="55"/>
      <c r="M11" s="4"/>
      <c r="N11" s="14"/>
      <c r="O11" s="13" t="s">
        <v>10</v>
      </c>
      <c r="P11" s="17">
        <v>5838</v>
      </c>
      <c r="Q11" s="18">
        <v>0.0252</v>
      </c>
    </row>
    <row r="12" spans="1:17" ht="15">
      <c r="A12" s="16"/>
      <c r="B12" s="17">
        <v>129279</v>
      </c>
      <c r="C12" s="17">
        <v>94216</v>
      </c>
      <c r="D12" s="17">
        <v>2185</v>
      </c>
      <c r="E12" s="56">
        <v>1506</v>
      </c>
      <c r="F12" s="56">
        <v>2926</v>
      </c>
      <c r="G12" s="56">
        <v>1109</v>
      </c>
      <c r="H12" s="56">
        <v>263</v>
      </c>
      <c r="I12" s="56">
        <v>0</v>
      </c>
      <c r="J12" s="56">
        <v>0</v>
      </c>
      <c r="K12" s="56">
        <v>0</v>
      </c>
      <c r="L12" s="56">
        <v>0</v>
      </c>
      <c r="M12" s="4"/>
      <c r="N12" s="17">
        <v>232852</v>
      </c>
      <c r="O12" s="6">
        <f>B12+C12+D12+E12+F12+G12+H12+I12+J12+K12+L12</f>
        <v>231484</v>
      </c>
      <c r="P12" s="17">
        <v>-1368</v>
      </c>
      <c r="Q12" s="18"/>
    </row>
    <row r="13" spans="1:17" ht="15">
      <c r="A13" s="16"/>
      <c r="B13" s="19">
        <v>0.558479</v>
      </c>
      <c r="C13" s="19">
        <v>0.407009</v>
      </c>
      <c r="D13" s="19">
        <v>0.009439</v>
      </c>
      <c r="E13" s="57">
        <v>0.006506</v>
      </c>
      <c r="F13" s="57">
        <v>0.01264</v>
      </c>
      <c r="G13" s="57">
        <v>0.004791</v>
      </c>
      <c r="H13" s="57">
        <v>0.001136</v>
      </c>
      <c r="I13" s="55" t="s">
        <v>4</v>
      </c>
      <c r="J13" s="55" t="s">
        <v>4</v>
      </c>
      <c r="K13" s="58" t="s">
        <v>4</v>
      </c>
      <c r="L13" s="55"/>
      <c r="M13" s="4"/>
      <c r="N13" s="13" t="s">
        <v>6</v>
      </c>
      <c r="O13" s="17">
        <v>7989</v>
      </c>
      <c r="P13" s="15"/>
      <c r="Q13" s="15"/>
    </row>
    <row r="14" spans="1:17" ht="15">
      <c r="A14" s="12" t="s">
        <v>11</v>
      </c>
      <c r="B14" s="17">
        <v>-14582</v>
      </c>
      <c r="C14" s="17">
        <v>3022</v>
      </c>
      <c r="D14" s="17">
        <v>-900</v>
      </c>
      <c r="E14" s="56">
        <v>20937</v>
      </c>
      <c r="F14" s="56">
        <v>-2333</v>
      </c>
      <c r="G14" s="56">
        <v>-427</v>
      </c>
      <c r="H14" s="56">
        <v>121</v>
      </c>
      <c r="I14" s="76" t="s">
        <v>4</v>
      </c>
      <c r="J14" s="58" t="s">
        <v>443</v>
      </c>
      <c r="K14" s="58" t="s">
        <v>4</v>
      </c>
      <c r="L14" s="87"/>
      <c r="M14" s="15"/>
      <c r="N14" s="15"/>
      <c r="O14" s="15"/>
      <c r="P14" s="15"/>
      <c r="Q14" s="4"/>
    </row>
    <row r="15" spans="1:17" s="20" customFormat="1" ht="15">
      <c r="A15" s="22" t="s">
        <v>27</v>
      </c>
      <c r="B15" s="22" t="s">
        <v>28</v>
      </c>
      <c r="C15" s="22" t="s">
        <v>29</v>
      </c>
      <c r="D15" s="22" t="s">
        <v>30</v>
      </c>
      <c r="E15" s="25" t="s">
        <v>31</v>
      </c>
      <c r="F15" s="37" t="s">
        <v>32</v>
      </c>
      <c r="G15" s="37" t="s">
        <v>33</v>
      </c>
      <c r="H15" s="37" t="s">
        <v>4</v>
      </c>
      <c r="I15" s="37"/>
      <c r="J15" s="37"/>
      <c r="K15" s="37"/>
      <c r="L15" s="37"/>
      <c r="N15" s="24" t="s">
        <v>34</v>
      </c>
      <c r="O15" s="24" t="s">
        <v>5</v>
      </c>
      <c r="P15" s="25"/>
      <c r="Q15" s="26"/>
    </row>
    <row r="16" spans="1:17" s="20" customFormat="1" ht="15">
      <c r="A16" s="27"/>
      <c r="B16" s="28">
        <v>543528</v>
      </c>
      <c r="C16" s="28">
        <v>959830</v>
      </c>
      <c r="D16" s="28">
        <v>30268</v>
      </c>
      <c r="E16" s="29">
        <v>10</v>
      </c>
      <c r="F16" s="29">
        <v>3</v>
      </c>
      <c r="G16" s="29">
        <v>6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N16" s="28">
        <v>1553032</v>
      </c>
      <c r="O16" s="28">
        <v>1533645</v>
      </c>
      <c r="P16" s="29">
        <v>-19387</v>
      </c>
      <c r="Q16" s="26">
        <v>-0.0125</v>
      </c>
    </row>
    <row r="17" spans="1:17" s="20" customFormat="1" ht="15">
      <c r="A17" s="27"/>
      <c r="B17" s="30">
        <v>0.354403</v>
      </c>
      <c r="C17" s="30">
        <v>0.625849</v>
      </c>
      <c r="D17" s="30">
        <v>0.019736</v>
      </c>
      <c r="E17" s="59">
        <v>7E-06</v>
      </c>
      <c r="F17" s="59">
        <v>2E-06</v>
      </c>
      <c r="G17" s="59">
        <v>4E-06</v>
      </c>
      <c r="H17" s="59">
        <v>0</v>
      </c>
      <c r="I17" s="59">
        <v>0</v>
      </c>
      <c r="J17" s="59">
        <v>0</v>
      </c>
      <c r="K17" s="60" t="s">
        <v>4</v>
      </c>
      <c r="L17" s="37"/>
      <c r="N17" s="24" t="s">
        <v>6</v>
      </c>
      <c r="O17" s="28">
        <v>30287</v>
      </c>
      <c r="P17" s="29"/>
      <c r="Q17" s="26"/>
    </row>
    <row r="18" spans="1:17" s="20" customFormat="1" ht="15">
      <c r="A18" s="22" t="s">
        <v>35</v>
      </c>
      <c r="B18" s="22" t="s">
        <v>36</v>
      </c>
      <c r="C18" s="22" t="s">
        <v>29</v>
      </c>
      <c r="D18" s="22" t="s">
        <v>30</v>
      </c>
      <c r="E18" s="63" t="s">
        <v>37</v>
      </c>
      <c r="F18" s="37" t="s">
        <v>38</v>
      </c>
      <c r="G18" s="63" t="s">
        <v>39</v>
      </c>
      <c r="H18" s="37" t="s">
        <v>40</v>
      </c>
      <c r="I18" s="63" t="s">
        <v>41</v>
      </c>
      <c r="J18" s="37" t="s">
        <v>42</v>
      </c>
      <c r="K18" s="63" t="s">
        <v>43</v>
      </c>
      <c r="L18" s="63"/>
      <c r="N18" s="4"/>
      <c r="O18" s="24" t="s">
        <v>10</v>
      </c>
      <c r="P18" s="29">
        <v>307533</v>
      </c>
      <c r="Q18" s="26"/>
    </row>
    <row r="19" spans="1:17" s="20" customFormat="1" ht="15">
      <c r="A19" s="27"/>
      <c r="B19" s="28">
        <v>554465</v>
      </c>
      <c r="C19" s="28">
        <v>566284</v>
      </c>
      <c r="D19" s="28">
        <v>20356</v>
      </c>
      <c r="E19" s="29">
        <v>84947</v>
      </c>
      <c r="F19" s="29">
        <v>6</v>
      </c>
      <c r="G19" s="29">
        <v>5</v>
      </c>
      <c r="H19" s="29">
        <v>29</v>
      </c>
      <c r="I19" s="29">
        <v>15</v>
      </c>
      <c r="J19" s="29">
        <v>1</v>
      </c>
      <c r="K19" s="29">
        <v>4</v>
      </c>
      <c r="L19" s="29">
        <v>0</v>
      </c>
      <c r="N19" s="28">
        <v>1255615</v>
      </c>
      <c r="O19" s="6">
        <f>B19+C19+D19+E19+F19+G19+H19+I19+J19+K19+L19</f>
        <v>1226112</v>
      </c>
      <c r="P19" s="29">
        <v>-29503</v>
      </c>
      <c r="Q19" s="26"/>
    </row>
    <row r="20" spans="1:17" s="20" customFormat="1" ht="15">
      <c r="A20" s="27"/>
      <c r="B20" s="30">
        <v>0.452214</v>
      </c>
      <c r="C20" s="30">
        <v>0.461853</v>
      </c>
      <c r="D20" s="30">
        <v>0.016602</v>
      </c>
      <c r="E20" s="59">
        <v>0.069282</v>
      </c>
      <c r="F20" s="59">
        <v>5E-06</v>
      </c>
      <c r="G20" s="59">
        <v>4E-06</v>
      </c>
      <c r="H20" s="59">
        <v>2.4E-05</v>
      </c>
      <c r="I20" s="59">
        <v>1.2E-05</v>
      </c>
      <c r="J20" s="59">
        <v>1E-06</v>
      </c>
      <c r="K20" s="59">
        <v>3E-06</v>
      </c>
      <c r="L20" s="59">
        <v>0</v>
      </c>
      <c r="N20" s="24" t="s">
        <v>6</v>
      </c>
      <c r="O20" s="28">
        <v>105343</v>
      </c>
      <c r="P20" s="25"/>
      <c r="Q20" s="26"/>
    </row>
    <row r="21" spans="1:16" s="20" customFormat="1" ht="15">
      <c r="A21" s="22" t="s">
        <v>11</v>
      </c>
      <c r="B21" s="28">
        <v>-10937</v>
      </c>
      <c r="C21" s="28">
        <v>393546</v>
      </c>
      <c r="D21" s="28">
        <v>9912</v>
      </c>
      <c r="E21" s="29">
        <v>-84937</v>
      </c>
      <c r="F21" s="29">
        <v>-3</v>
      </c>
      <c r="G21" s="29">
        <v>1</v>
      </c>
      <c r="H21" s="29">
        <v>-29</v>
      </c>
      <c r="I21" s="29">
        <v>-15</v>
      </c>
      <c r="J21" s="29">
        <v>-1</v>
      </c>
      <c r="K21" s="29">
        <v>-4</v>
      </c>
      <c r="L21" s="29">
        <v>0</v>
      </c>
      <c r="M21" s="4"/>
      <c r="N21" s="4"/>
      <c r="O21" s="25"/>
      <c r="P21" s="26"/>
    </row>
    <row r="22" spans="1:17" s="20" customFormat="1" ht="15">
      <c r="A22" s="22" t="s">
        <v>44</v>
      </c>
      <c r="B22" s="22" t="s">
        <v>45</v>
      </c>
      <c r="C22" s="22" t="s">
        <v>46</v>
      </c>
      <c r="D22" s="22" t="s">
        <v>47</v>
      </c>
      <c r="E22" s="63" t="s">
        <v>48</v>
      </c>
      <c r="F22" s="63" t="s">
        <v>49</v>
      </c>
      <c r="G22" s="63" t="s">
        <v>50</v>
      </c>
      <c r="H22" s="63"/>
      <c r="I22" s="37" t="s">
        <v>4</v>
      </c>
      <c r="J22" s="37"/>
      <c r="K22" s="37"/>
      <c r="L22" s="37"/>
      <c r="N22" s="24" t="s">
        <v>4</v>
      </c>
      <c r="O22" s="24" t="s">
        <v>5</v>
      </c>
      <c r="P22" s="4"/>
      <c r="Q22" s="4"/>
    </row>
    <row r="23" spans="1:17" s="20" customFormat="1" ht="15">
      <c r="A23" s="27"/>
      <c r="B23" s="28">
        <v>315040</v>
      </c>
      <c r="C23" s="28">
        <v>430765</v>
      </c>
      <c r="D23" s="28">
        <v>15767</v>
      </c>
      <c r="E23" s="29">
        <v>12774</v>
      </c>
      <c r="F23" s="29">
        <v>215</v>
      </c>
      <c r="G23" s="29">
        <v>119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N23" s="31">
        <v>780409</v>
      </c>
      <c r="O23" s="28">
        <v>774680</v>
      </c>
      <c r="P23" s="31">
        <v>-5729</v>
      </c>
      <c r="Q23" s="32">
        <v>-0.0073</v>
      </c>
    </row>
    <row r="24" spans="1:17" s="20" customFormat="1" ht="15">
      <c r="A24" s="27"/>
      <c r="B24" s="30">
        <v>0.406671</v>
      </c>
      <c r="C24" s="30">
        <v>0.556055</v>
      </c>
      <c r="D24" s="30">
        <v>0.020353</v>
      </c>
      <c r="E24" s="59">
        <v>0.016489</v>
      </c>
      <c r="F24" s="59">
        <v>0.000278</v>
      </c>
      <c r="G24" s="59">
        <v>0.000154</v>
      </c>
      <c r="H24" s="59"/>
      <c r="I24" s="59" t="s">
        <v>4</v>
      </c>
      <c r="J24" s="60" t="s">
        <v>4</v>
      </c>
      <c r="K24" s="37"/>
      <c r="L24" s="37"/>
      <c r="N24" s="24" t="s">
        <v>6</v>
      </c>
      <c r="O24" s="28">
        <v>28875</v>
      </c>
      <c r="P24" s="4"/>
      <c r="Q24" s="32"/>
    </row>
    <row r="25" spans="1:17" s="20" customFormat="1" ht="15">
      <c r="A25" s="22" t="s">
        <v>51</v>
      </c>
      <c r="B25" s="22" t="s">
        <v>52</v>
      </c>
      <c r="C25" s="22" t="s">
        <v>53</v>
      </c>
      <c r="D25" s="27" t="s">
        <v>54</v>
      </c>
      <c r="E25" s="63" t="s">
        <v>55</v>
      </c>
      <c r="F25" s="63" t="s">
        <v>56</v>
      </c>
      <c r="G25" s="63" t="s">
        <v>57</v>
      </c>
      <c r="H25" s="63" t="s">
        <v>4</v>
      </c>
      <c r="I25" s="63" t="s">
        <v>4</v>
      </c>
      <c r="J25" s="61" t="s">
        <v>4</v>
      </c>
      <c r="K25" s="63" t="s">
        <v>4</v>
      </c>
      <c r="L25" s="37"/>
      <c r="N25" s="4"/>
      <c r="O25" s="24" t="s">
        <v>10</v>
      </c>
      <c r="P25" s="28">
        <v>-31176</v>
      </c>
      <c r="Q25" s="32">
        <v>-0.0387</v>
      </c>
    </row>
    <row r="26" spans="1:17" s="20" customFormat="1" ht="15">
      <c r="A26" s="27"/>
      <c r="B26" s="28">
        <v>427189</v>
      </c>
      <c r="C26" s="28">
        <v>378303</v>
      </c>
      <c r="D26" s="28">
        <v>154</v>
      </c>
      <c r="E26" s="29">
        <v>160</v>
      </c>
      <c r="F26" s="29">
        <v>15</v>
      </c>
      <c r="G26" s="29">
        <v>35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N26" s="28">
        <v>817118</v>
      </c>
      <c r="O26" s="6">
        <f>B26+C26+D26+E26+F26+G26+H26+I26+J26+K26+L26</f>
        <v>805856</v>
      </c>
      <c r="P26" s="28">
        <v>-11262</v>
      </c>
      <c r="Q26" s="4"/>
    </row>
    <row r="27" spans="1:17" s="20" customFormat="1" ht="15">
      <c r="A27" s="27"/>
      <c r="B27" s="30">
        <v>0.530106</v>
      </c>
      <c r="C27" s="30">
        <v>0.469442</v>
      </c>
      <c r="D27" s="30">
        <v>0.000191</v>
      </c>
      <c r="E27" s="59">
        <v>0.000199</v>
      </c>
      <c r="F27" s="59">
        <v>1.9E-05</v>
      </c>
      <c r="G27" s="59">
        <v>4.3E-05</v>
      </c>
      <c r="H27" s="59">
        <v>0</v>
      </c>
      <c r="I27" s="37" t="s">
        <v>4</v>
      </c>
      <c r="J27" s="37" t="s">
        <v>4</v>
      </c>
      <c r="K27" s="37" t="s">
        <v>4</v>
      </c>
      <c r="L27" s="37"/>
      <c r="N27" s="24" t="s">
        <v>6</v>
      </c>
      <c r="O27" s="28">
        <v>364</v>
      </c>
      <c r="P27" s="4"/>
      <c r="Q27" s="4"/>
    </row>
    <row r="28" spans="1:16" s="20" customFormat="1" ht="15">
      <c r="A28" s="22" t="s">
        <v>11</v>
      </c>
      <c r="B28" s="28">
        <v>-112149</v>
      </c>
      <c r="C28" s="28">
        <v>52462</v>
      </c>
      <c r="D28" s="28">
        <v>15613</v>
      </c>
      <c r="E28" s="29">
        <v>12614</v>
      </c>
      <c r="F28" s="29">
        <v>200</v>
      </c>
      <c r="G28" s="29">
        <v>84</v>
      </c>
      <c r="H28" s="29"/>
      <c r="I28" s="37"/>
      <c r="J28" s="37"/>
      <c r="K28" s="37"/>
      <c r="L28" s="37"/>
      <c r="M28" s="4"/>
      <c r="N28" s="4"/>
      <c r="O28" s="4"/>
      <c r="P28" s="4"/>
    </row>
    <row r="29" spans="1:17" ht="15">
      <c r="A29" s="22" t="s">
        <v>58</v>
      </c>
      <c r="B29" s="22" t="s">
        <v>59</v>
      </c>
      <c r="C29" s="22" t="s">
        <v>60</v>
      </c>
      <c r="D29" s="22" t="s">
        <v>61</v>
      </c>
      <c r="E29" s="25" t="s">
        <v>62</v>
      </c>
      <c r="F29" s="37" t="s">
        <v>63</v>
      </c>
      <c r="G29" s="37" t="s">
        <v>64</v>
      </c>
      <c r="H29" s="37" t="s">
        <v>65</v>
      </c>
      <c r="I29" s="37" t="s">
        <v>66</v>
      </c>
      <c r="J29" s="37" t="s">
        <v>67</v>
      </c>
      <c r="K29" s="37" t="s">
        <v>68</v>
      </c>
      <c r="M29" s="24"/>
      <c r="N29" s="4"/>
      <c r="O29" s="24" t="s">
        <v>69</v>
      </c>
      <c r="P29" s="4"/>
      <c r="Q29" s="26"/>
    </row>
    <row r="30" spans="1:17" ht="15">
      <c r="A30" s="27"/>
      <c r="B30" s="28">
        <v>4850157</v>
      </c>
      <c r="C30" s="28">
        <v>3376732</v>
      </c>
      <c r="D30" s="28">
        <v>114329</v>
      </c>
      <c r="E30" s="29">
        <v>61901</v>
      </c>
      <c r="F30" s="29">
        <v>69934</v>
      </c>
      <c r="G30" s="29">
        <v>205995</v>
      </c>
      <c r="H30" s="29">
        <v>219</v>
      </c>
      <c r="I30" s="29">
        <v>43</v>
      </c>
      <c r="J30" s="29">
        <v>46</v>
      </c>
      <c r="K30" s="29">
        <v>60</v>
      </c>
      <c r="L30" s="29">
        <v>0</v>
      </c>
      <c r="M30" s="4"/>
      <c r="N30" s="29">
        <v>8899059</v>
      </c>
      <c r="O30" s="28">
        <v>8679416</v>
      </c>
      <c r="P30" s="28">
        <v>-219643</v>
      </c>
      <c r="Q30" s="26">
        <v>-0.0247</v>
      </c>
    </row>
    <row r="31" spans="1:17" ht="15">
      <c r="A31" s="27"/>
      <c r="B31" s="30">
        <v>0.558811</v>
      </c>
      <c r="C31" s="30">
        <v>0.389051</v>
      </c>
      <c r="D31" s="30">
        <v>0.013172</v>
      </c>
      <c r="E31" s="59">
        <v>0.007132</v>
      </c>
      <c r="F31" s="59">
        <v>0.008057</v>
      </c>
      <c r="G31" s="59">
        <v>0.023734</v>
      </c>
      <c r="H31" s="59">
        <v>2.5E-05</v>
      </c>
      <c r="I31" s="59">
        <v>5E-06</v>
      </c>
      <c r="J31" s="59">
        <v>5E-06</v>
      </c>
      <c r="K31" s="37" t="s">
        <v>70</v>
      </c>
      <c r="M31" s="4"/>
      <c r="N31" s="4"/>
      <c r="O31" s="28">
        <v>452527</v>
      </c>
      <c r="P31" s="4"/>
      <c r="Q31" s="26"/>
    </row>
    <row r="32" spans="1:17" ht="15">
      <c r="A32" s="22" t="s">
        <v>71</v>
      </c>
      <c r="B32" s="22" t="s">
        <v>72</v>
      </c>
      <c r="C32" s="22" t="s">
        <v>73</v>
      </c>
      <c r="D32" s="24" t="s">
        <v>74</v>
      </c>
      <c r="E32" s="25" t="s">
        <v>75</v>
      </c>
      <c r="F32" s="37" t="s">
        <v>76</v>
      </c>
      <c r="G32" s="37" t="s">
        <v>64</v>
      </c>
      <c r="H32" s="37" t="s">
        <v>77</v>
      </c>
      <c r="I32" s="37" t="s">
        <v>76</v>
      </c>
      <c r="J32" s="37" t="s">
        <v>76</v>
      </c>
      <c r="M32" s="4"/>
      <c r="N32" s="4"/>
      <c r="O32" s="24" t="s">
        <v>78</v>
      </c>
      <c r="P32" s="28">
        <v>1353283</v>
      </c>
      <c r="Q32" s="26"/>
    </row>
    <row r="33" spans="1:17" ht="15">
      <c r="A33" s="27"/>
      <c r="B33" s="28">
        <v>3105477</v>
      </c>
      <c r="C33" s="28">
        <v>3469025</v>
      </c>
      <c r="D33" s="28">
        <v>158161</v>
      </c>
      <c r="E33" s="29">
        <v>125338</v>
      </c>
      <c r="F33" s="29">
        <v>0</v>
      </c>
      <c r="G33" s="29">
        <v>381700</v>
      </c>
      <c r="H33" s="29">
        <v>86432</v>
      </c>
      <c r="I33" s="29">
        <v>0</v>
      </c>
      <c r="J33" s="29">
        <v>0</v>
      </c>
      <c r="K33" s="29">
        <v>0</v>
      </c>
      <c r="L33" s="29">
        <v>0</v>
      </c>
      <c r="M33" s="4"/>
      <c r="N33" s="29">
        <v>7738821</v>
      </c>
      <c r="O33" s="6">
        <f>B33+C33+D33+E33+F33+G33+H33+I33+J33+K33+L33</f>
        <v>7326133</v>
      </c>
      <c r="P33" s="28">
        <v>-412688</v>
      </c>
      <c r="Q33" s="26"/>
    </row>
    <row r="34" spans="1:17" ht="15">
      <c r="A34" s="27"/>
      <c r="B34" s="30">
        <v>0.42389</v>
      </c>
      <c r="C34" s="30">
        <v>0.473514</v>
      </c>
      <c r="D34" s="30">
        <v>0.021589</v>
      </c>
      <c r="E34" s="59">
        <v>0.017108</v>
      </c>
      <c r="F34" s="59">
        <v>0</v>
      </c>
      <c r="G34" s="59">
        <v>0.052101</v>
      </c>
      <c r="H34" s="59">
        <v>0.011798</v>
      </c>
      <c r="I34" s="59">
        <v>0</v>
      </c>
      <c r="J34" s="59">
        <v>0</v>
      </c>
      <c r="K34" s="37" t="s">
        <v>70</v>
      </c>
      <c r="M34" s="28">
        <v>751631</v>
      </c>
      <c r="N34" s="4"/>
      <c r="O34" s="26"/>
      <c r="P34" s="4"/>
      <c r="Q34" s="4"/>
    </row>
    <row r="35" spans="1:17" ht="15">
      <c r="A35" s="22" t="s">
        <v>11</v>
      </c>
      <c r="B35" s="28">
        <v>1744680</v>
      </c>
      <c r="C35" s="28">
        <v>-92293</v>
      </c>
      <c r="D35" s="28">
        <v>-43832</v>
      </c>
      <c r="E35" s="29">
        <v>-63437</v>
      </c>
      <c r="F35" s="29">
        <v>69934</v>
      </c>
      <c r="G35" s="29">
        <v>-175705</v>
      </c>
      <c r="H35" s="29">
        <v>-86213</v>
      </c>
      <c r="I35" s="29">
        <v>43</v>
      </c>
      <c r="J35" s="29">
        <v>46</v>
      </c>
      <c r="K35" s="29"/>
      <c r="M35" s="4"/>
      <c r="N35" s="4"/>
      <c r="O35" s="26"/>
      <c r="P35" s="4"/>
      <c r="Q35" s="4"/>
    </row>
    <row r="36" spans="1:17" ht="15">
      <c r="A36" s="4" t="s">
        <v>79</v>
      </c>
      <c r="B36" s="4" t="s">
        <v>80</v>
      </c>
      <c r="C36" s="4" t="s">
        <v>81</v>
      </c>
      <c r="D36" s="4" t="s">
        <v>82</v>
      </c>
      <c r="E36" s="25" t="s">
        <v>83</v>
      </c>
      <c r="F36" s="37" t="s">
        <v>84</v>
      </c>
      <c r="G36" s="37" t="s">
        <v>85</v>
      </c>
      <c r="I36" s="37" t="s">
        <v>4</v>
      </c>
      <c r="M36" s="4"/>
      <c r="N36" s="4" t="s">
        <v>4</v>
      </c>
      <c r="O36" s="4" t="s">
        <v>69</v>
      </c>
      <c r="P36" s="4"/>
      <c r="Q36" s="4"/>
    </row>
    <row r="37" spans="2:17" ht="15">
      <c r="B37" s="34">
        <v>625886</v>
      </c>
      <c r="C37" s="34">
        <v>888096</v>
      </c>
      <c r="D37" s="34">
        <v>23323</v>
      </c>
      <c r="E37" s="70">
        <v>9716</v>
      </c>
      <c r="F37" s="70">
        <v>10996</v>
      </c>
      <c r="G37" s="70">
        <v>370</v>
      </c>
      <c r="H37" s="77">
        <v>0</v>
      </c>
      <c r="I37" s="77">
        <v>0</v>
      </c>
      <c r="J37" s="37">
        <v>0</v>
      </c>
      <c r="K37" s="37">
        <v>0</v>
      </c>
      <c r="L37" s="37">
        <v>0</v>
      </c>
      <c r="M37" s="4"/>
      <c r="N37" s="34">
        <v>1586105</v>
      </c>
      <c r="O37" s="34">
        <v>1558387</v>
      </c>
      <c r="P37" s="34">
        <v>-27718</v>
      </c>
      <c r="Q37" s="32">
        <v>-0.0178</v>
      </c>
    </row>
    <row r="38" spans="2:17" ht="15">
      <c r="B38" s="32">
        <v>0.4016</v>
      </c>
      <c r="C38" s="32">
        <v>0.5699</v>
      </c>
      <c r="D38" s="32">
        <v>0.015</v>
      </c>
      <c r="E38" s="78">
        <v>0.0062</v>
      </c>
      <c r="F38" s="78">
        <v>0.0071</v>
      </c>
      <c r="G38" s="78">
        <v>0.0002</v>
      </c>
      <c r="I38" s="37" t="s">
        <v>4</v>
      </c>
      <c r="M38" s="4"/>
      <c r="N38" s="34" t="s">
        <v>86</v>
      </c>
      <c r="O38" s="34">
        <v>44405</v>
      </c>
      <c r="P38" s="34"/>
      <c r="Q38" s="4"/>
    </row>
    <row r="39" spans="1:17" ht="15">
      <c r="A39" s="4" t="s">
        <v>87</v>
      </c>
      <c r="B39" s="4" t="s">
        <v>88</v>
      </c>
      <c r="C39" s="4" t="s">
        <v>89</v>
      </c>
      <c r="D39" s="4" t="s">
        <v>90</v>
      </c>
      <c r="E39" s="25" t="s">
        <v>91</v>
      </c>
      <c r="F39" s="37" t="s">
        <v>4</v>
      </c>
      <c r="G39" s="37" t="s">
        <v>4</v>
      </c>
      <c r="H39" s="37" t="s">
        <v>4</v>
      </c>
      <c r="I39" s="37" t="s">
        <v>4</v>
      </c>
      <c r="J39" s="37" t="s">
        <v>4</v>
      </c>
      <c r="M39" s="4"/>
      <c r="N39" s="34"/>
      <c r="O39" s="34" t="s">
        <v>92</v>
      </c>
      <c r="P39" s="34">
        <v>145785</v>
      </c>
      <c r="Q39" s="4"/>
    </row>
    <row r="40" spans="2:17" ht="15">
      <c r="B40" s="34">
        <v>884583</v>
      </c>
      <c r="C40" s="34">
        <v>475373</v>
      </c>
      <c r="D40" s="34">
        <v>20547</v>
      </c>
      <c r="E40" s="70">
        <v>32099</v>
      </c>
      <c r="F40" s="83">
        <v>0</v>
      </c>
      <c r="G40" s="75">
        <v>0</v>
      </c>
      <c r="H40" s="75">
        <v>0</v>
      </c>
      <c r="I40" s="75">
        <v>0</v>
      </c>
      <c r="J40" s="75">
        <v>0</v>
      </c>
      <c r="K40" s="37">
        <v>0</v>
      </c>
      <c r="L40" s="37">
        <v>0</v>
      </c>
      <c r="M40" s="4"/>
      <c r="N40" s="34">
        <v>1432818</v>
      </c>
      <c r="O40" s="6">
        <f>B40+C40+D40+E40+F40+G40+H40+I40+J40+K40+L40</f>
        <v>1412602</v>
      </c>
      <c r="P40" s="34">
        <v>-20216</v>
      </c>
      <c r="Q40" s="4"/>
    </row>
    <row r="41" spans="2:17" ht="15">
      <c r="B41" s="32">
        <v>0.6262</v>
      </c>
      <c r="C41" s="32">
        <v>0.3365</v>
      </c>
      <c r="D41" s="32">
        <v>0.0145</v>
      </c>
      <c r="E41" s="78">
        <v>0.0227</v>
      </c>
      <c r="F41" s="78">
        <v>0</v>
      </c>
      <c r="G41" s="78">
        <v>0</v>
      </c>
      <c r="H41" s="37" t="s">
        <v>93</v>
      </c>
      <c r="I41" s="37" t="s">
        <v>4</v>
      </c>
      <c r="J41" s="37" t="s">
        <v>4</v>
      </c>
      <c r="M41" s="4"/>
      <c r="N41" s="34" t="s">
        <v>86</v>
      </c>
      <c r="O41" s="34">
        <v>52646</v>
      </c>
      <c r="P41" s="34"/>
      <c r="Q41" s="4"/>
    </row>
    <row r="42" spans="1:17" ht="15">
      <c r="A42" s="4" t="s">
        <v>11</v>
      </c>
      <c r="B42" s="34">
        <v>-258697</v>
      </c>
      <c r="C42" s="34">
        <v>412723</v>
      </c>
      <c r="D42" s="34">
        <v>2776</v>
      </c>
      <c r="E42" s="70">
        <v>-22383</v>
      </c>
      <c r="F42" s="70">
        <v>10996</v>
      </c>
      <c r="G42" s="70">
        <v>370</v>
      </c>
      <c r="H42" s="62"/>
      <c r="I42" s="62"/>
      <c r="M42" s="4"/>
      <c r="N42" s="4"/>
      <c r="O42" s="4"/>
      <c r="P42" s="4"/>
      <c r="Q42" s="4"/>
    </row>
    <row r="43" spans="1:17" ht="15">
      <c r="A43" s="22" t="s">
        <v>94</v>
      </c>
      <c r="B43" s="22" t="s">
        <v>95</v>
      </c>
      <c r="C43" s="22" t="s">
        <v>96</v>
      </c>
      <c r="D43" s="24" t="s">
        <v>97</v>
      </c>
      <c r="E43" s="25" t="s">
        <v>98</v>
      </c>
      <c r="F43" s="37" t="s">
        <v>99</v>
      </c>
      <c r="G43" s="37" t="s">
        <v>4</v>
      </c>
      <c r="I43" s="37" t="s">
        <v>4</v>
      </c>
      <c r="M43" s="4"/>
      <c r="N43" s="4" t="s">
        <v>4</v>
      </c>
      <c r="O43" s="24" t="s">
        <v>5</v>
      </c>
      <c r="P43" s="24"/>
      <c r="Q43" s="4"/>
    </row>
    <row r="44" spans="1:17" ht="15">
      <c r="A44" s="27"/>
      <c r="B44" s="28">
        <v>710048</v>
      </c>
      <c r="C44" s="28">
        <v>398220</v>
      </c>
      <c r="D44" s="28">
        <v>5560</v>
      </c>
      <c r="E44" s="29">
        <v>9584</v>
      </c>
      <c r="F44" s="29">
        <v>54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4"/>
      <c r="N44" s="4">
        <v>1162391</v>
      </c>
      <c r="O44" s="28">
        <v>1123466</v>
      </c>
      <c r="P44" s="28">
        <v>-38925</v>
      </c>
      <c r="Q44" s="32">
        <v>-0.0335</v>
      </c>
    </row>
    <row r="45" spans="1:17" ht="15">
      <c r="A45" s="27"/>
      <c r="B45" s="30">
        <v>0.632016</v>
      </c>
      <c r="C45" s="30">
        <v>0.354457</v>
      </c>
      <c r="D45" s="30">
        <v>0.004949</v>
      </c>
      <c r="E45" s="59">
        <v>0.008531</v>
      </c>
      <c r="F45" s="59">
        <v>4.8E-05</v>
      </c>
      <c r="G45" s="59">
        <v>0</v>
      </c>
      <c r="H45" s="59"/>
      <c r="I45" s="59" t="s">
        <v>4</v>
      </c>
      <c r="J45" s="59"/>
      <c r="M45" s="4"/>
      <c r="N45" s="4" t="s">
        <v>6</v>
      </c>
      <c r="O45" s="24">
        <v>15198</v>
      </c>
      <c r="P45" s="28"/>
      <c r="Q45" s="28"/>
    </row>
    <row r="46" spans="1:17" ht="15">
      <c r="A46" s="22" t="s">
        <v>100</v>
      </c>
      <c r="B46" s="22" t="s">
        <v>101</v>
      </c>
      <c r="C46" s="22" t="s">
        <v>102</v>
      </c>
      <c r="D46" s="22" t="s">
        <v>4</v>
      </c>
      <c r="E46" s="63" t="s">
        <v>4</v>
      </c>
      <c r="F46" s="63" t="s">
        <v>4</v>
      </c>
      <c r="G46" s="63" t="s">
        <v>103</v>
      </c>
      <c r="H46" s="63" t="s">
        <v>4</v>
      </c>
      <c r="I46" s="63" t="s">
        <v>4</v>
      </c>
      <c r="J46" s="63" t="s">
        <v>4</v>
      </c>
      <c r="M46" s="4"/>
      <c r="N46" s="4"/>
      <c r="O46" s="4" t="s">
        <v>10</v>
      </c>
      <c r="P46" s="24">
        <v>100524</v>
      </c>
      <c r="Q46" s="28"/>
    </row>
    <row r="47" spans="1:17" ht="15">
      <c r="A47" s="27"/>
      <c r="B47" s="28">
        <v>573958</v>
      </c>
      <c r="C47" s="28">
        <v>448984</v>
      </c>
      <c r="D47" s="28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4"/>
      <c r="N47" s="4">
        <v>1043792</v>
      </c>
      <c r="O47" s="6">
        <f>B47+C47+D47+E47+F47+G47+H47+I47+J47+K47+L47</f>
        <v>1022942</v>
      </c>
      <c r="P47" s="28">
        <v>-20850</v>
      </c>
      <c r="Q47" s="28"/>
    </row>
    <row r="48" spans="1:17" ht="15">
      <c r="A48" s="27"/>
      <c r="B48" s="30">
        <v>0.561086</v>
      </c>
      <c r="C48" s="30">
        <v>0.438914</v>
      </c>
      <c r="D48" s="30">
        <v>0</v>
      </c>
      <c r="E48" s="59">
        <v>0</v>
      </c>
      <c r="F48" s="59">
        <v>0</v>
      </c>
      <c r="G48" s="59">
        <v>0</v>
      </c>
      <c r="H48" s="63" t="s">
        <v>4</v>
      </c>
      <c r="I48" s="63" t="s">
        <v>4</v>
      </c>
      <c r="J48" s="63" t="s">
        <v>4</v>
      </c>
      <c r="M48" s="4"/>
      <c r="N48" s="4" t="s">
        <v>6</v>
      </c>
      <c r="O48" s="24">
        <v>0</v>
      </c>
      <c r="P48" s="4"/>
      <c r="Q48" s="4"/>
    </row>
    <row r="49" spans="1:17" ht="15">
      <c r="A49" s="22" t="s">
        <v>11</v>
      </c>
      <c r="B49" s="28">
        <v>136090</v>
      </c>
      <c r="C49" s="28">
        <v>-50764</v>
      </c>
      <c r="D49" s="28">
        <v>5560</v>
      </c>
      <c r="E49" s="29">
        <v>9584</v>
      </c>
      <c r="F49" s="29">
        <v>54</v>
      </c>
      <c r="G49" s="29">
        <v>0</v>
      </c>
      <c r="H49" s="29">
        <v>0</v>
      </c>
      <c r="I49" s="37">
        <v>0</v>
      </c>
      <c r="J49" s="37">
        <v>0</v>
      </c>
      <c r="K49" s="37">
        <v>0</v>
      </c>
      <c r="L49" s="37">
        <v>0</v>
      </c>
      <c r="M49" s="4"/>
      <c r="N49" s="4"/>
      <c r="O49" s="4"/>
      <c r="P49" s="4"/>
      <c r="Q49" s="4"/>
    </row>
    <row r="50" spans="1:17" ht="15">
      <c r="A50" s="22" t="s">
        <v>104</v>
      </c>
      <c r="B50" s="22" t="s">
        <v>105</v>
      </c>
      <c r="C50" s="22" t="s">
        <v>106</v>
      </c>
      <c r="D50" s="22" t="s">
        <v>107</v>
      </c>
      <c r="E50" s="63" t="s">
        <v>108</v>
      </c>
      <c r="F50" s="64" t="s">
        <v>109</v>
      </c>
      <c r="G50" s="64" t="s">
        <v>110</v>
      </c>
      <c r="H50" s="64" t="s">
        <v>111</v>
      </c>
      <c r="I50" s="64" t="s">
        <v>112</v>
      </c>
      <c r="J50" s="64" t="s">
        <v>113</v>
      </c>
      <c r="K50" s="64"/>
      <c r="M50" s="4"/>
      <c r="N50" s="4"/>
      <c r="O50" s="23" t="s">
        <v>5</v>
      </c>
      <c r="P50" s="4"/>
      <c r="Q50" s="4"/>
    </row>
    <row r="51" spans="1:17" ht="15">
      <c r="A51" s="27"/>
      <c r="B51" s="28">
        <v>2519845</v>
      </c>
      <c r="C51" s="28">
        <v>2178289</v>
      </c>
      <c r="D51" s="28">
        <v>92595</v>
      </c>
      <c r="E51" s="29">
        <v>11921</v>
      </c>
      <c r="F51" s="29">
        <v>15987</v>
      </c>
      <c r="G51" s="29">
        <v>10486</v>
      </c>
      <c r="H51" s="29">
        <v>76</v>
      </c>
      <c r="I51" s="29">
        <v>18</v>
      </c>
      <c r="J51" s="29">
        <v>53</v>
      </c>
      <c r="K51" s="29">
        <v>0</v>
      </c>
      <c r="L51" s="37">
        <v>0</v>
      </c>
      <c r="M51" s="4"/>
      <c r="N51" s="28">
        <v>4884544</v>
      </c>
      <c r="O51" s="28">
        <v>4829270</v>
      </c>
      <c r="P51" s="28">
        <v>-55274</v>
      </c>
      <c r="Q51" s="32">
        <v>-0.0113</v>
      </c>
    </row>
    <row r="52" spans="1:17" ht="15">
      <c r="A52" s="27"/>
      <c r="B52" s="30">
        <v>0.521786</v>
      </c>
      <c r="C52" s="30">
        <v>0.45106</v>
      </c>
      <c r="D52" s="30">
        <v>0.019174</v>
      </c>
      <c r="E52" s="59">
        <v>0.002468</v>
      </c>
      <c r="F52" s="59">
        <v>0.00331</v>
      </c>
      <c r="G52" s="59">
        <v>0.002171</v>
      </c>
      <c r="H52" s="59">
        <v>1.6E-05</v>
      </c>
      <c r="I52" s="59">
        <v>4E-06</v>
      </c>
      <c r="J52" s="59">
        <v>1.1E-05</v>
      </c>
      <c r="K52" s="59">
        <v>0</v>
      </c>
      <c r="M52" s="4"/>
      <c r="N52" s="30"/>
      <c r="O52" s="28">
        <v>131136</v>
      </c>
      <c r="P52" s="4"/>
      <c r="Q52" s="4"/>
    </row>
    <row r="53" spans="1:17" ht="15">
      <c r="A53" s="22" t="s">
        <v>114</v>
      </c>
      <c r="B53" s="22" t="s">
        <v>115</v>
      </c>
      <c r="C53" s="22" t="s">
        <v>116</v>
      </c>
      <c r="D53" s="22" t="s">
        <v>117</v>
      </c>
      <c r="E53" s="25" t="s">
        <v>118</v>
      </c>
      <c r="F53" s="37" t="s">
        <v>119</v>
      </c>
      <c r="G53" s="37" t="s">
        <v>120</v>
      </c>
      <c r="H53" s="37" t="s">
        <v>121</v>
      </c>
      <c r="I53" s="37" t="s">
        <v>122</v>
      </c>
      <c r="M53" s="4"/>
      <c r="N53" s="4"/>
      <c r="O53" s="24" t="s">
        <v>10</v>
      </c>
      <c r="P53" s="28">
        <v>-271311</v>
      </c>
      <c r="Q53" s="4"/>
    </row>
    <row r="54" spans="1:17" ht="15">
      <c r="A54" s="27"/>
      <c r="B54" s="28">
        <v>2856845</v>
      </c>
      <c r="C54" s="28">
        <v>2201427</v>
      </c>
      <c r="D54" s="28">
        <v>42039</v>
      </c>
      <c r="E54" s="29">
        <v>24</v>
      </c>
      <c r="F54" s="29">
        <v>23</v>
      </c>
      <c r="G54" s="29">
        <v>44</v>
      </c>
      <c r="H54" s="29">
        <v>7</v>
      </c>
      <c r="I54" s="29">
        <v>172</v>
      </c>
      <c r="J54" s="29">
        <v>0</v>
      </c>
      <c r="K54" s="29">
        <v>0</v>
      </c>
      <c r="L54" s="37">
        <v>0</v>
      </c>
      <c r="M54" s="4"/>
      <c r="N54" s="28">
        <v>5143674</v>
      </c>
      <c r="O54" s="6">
        <f>B54+C54+D54+E54+F54+G54+H54+I54+J54+K54+L54</f>
        <v>5100581</v>
      </c>
      <c r="P54" s="28">
        <v>-43093</v>
      </c>
      <c r="Q54" s="4"/>
    </row>
    <row r="55" spans="1:17" ht="15">
      <c r="A55" s="27"/>
      <c r="B55" s="30">
        <v>0.560102</v>
      </c>
      <c r="C55" s="30">
        <v>0.431603</v>
      </c>
      <c r="D55" s="30">
        <v>0.008242</v>
      </c>
      <c r="E55" s="59">
        <v>5E-06</v>
      </c>
      <c r="F55" s="59">
        <v>5E-06</v>
      </c>
      <c r="G55" s="59">
        <v>9E-06</v>
      </c>
      <c r="H55" s="59">
        <v>1E-06</v>
      </c>
      <c r="I55" s="59">
        <v>3.4E-05</v>
      </c>
      <c r="M55" s="4"/>
      <c r="N55" s="24" t="s">
        <v>6</v>
      </c>
      <c r="O55" s="4">
        <v>42130</v>
      </c>
      <c r="P55" s="4"/>
      <c r="Q55" s="4"/>
    </row>
    <row r="56" spans="1:17" ht="15">
      <c r="A56" s="22" t="s">
        <v>11</v>
      </c>
      <c r="B56" s="28">
        <v>-337000</v>
      </c>
      <c r="C56" s="28">
        <v>-23138</v>
      </c>
      <c r="D56" s="28">
        <v>50556</v>
      </c>
      <c r="E56" s="29">
        <v>11897</v>
      </c>
      <c r="F56" s="29">
        <v>15964</v>
      </c>
      <c r="G56" s="29">
        <v>10442</v>
      </c>
      <c r="H56" s="29">
        <v>69</v>
      </c>
      <c r="I56" s="29">
        <v>-154</v>
      </c>
      <c r="M56" s="4"/>
      <c r="N56" s="4"/>
      <c r="O56" s="4"/>
      <c r="P56" s="4"/>
      <c r="Q56" s="4"/>
    </row>
    <row r="57" spans="1:17" ht="15">
      <c r="A57" s="22" t="s">
        <v>123</v>
      </c>
      <c r="B57" s="22" t="s">
        <v>124</v>
      </c>
      <c r="C57" s="22" t="s">
        <v>125</v>
      </c>
      <c r="D57" s="22" t="s">
        <v>126</v>
      </c>
      <c r="E57" s="25" t="s">
        <v>127</v>
      </c>
      <c r="F57" s="64" t="s">
        <v>128</v>
      </c>
      <c r="G57" s="37" t="s">
        <v>4</v>
      </c>
      <c r="H57" s="37" t="s">
        <v>4</v>
      </c>
      <c r="M57" s="4"/>
      <c r="N57" s="4"/>
      <c r="O57" s="24" t="s">
        <v>5</v>
      </c>
      <c r="P57" s="4"/>
      <c r="Q57" s="4"/>
    </row>
    <row r="58" spans="1:17" ht="15">
      <c r="A58" s="27"/>
      <c r="B58" s="28">
        <v>1229724</v>
      </c>
      <c r="C58" s="28">
        <v>811049</v>
      </c>
      <c r="D58" s="28">
        <v>81412</v>
      </c>
      <c r="E58" s="29">
        <v>52</v>
      </c>
      <c r="F58" s="29">
        <v>21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37">
        <v>0</v>
      </c>
      <c r="M58" s="4"/>
      <c r="N58" s="28">
        <v>2134908</v>
      </c>
      <c r="O58" s="28">
        <v>2122258</v>
      </c>
      <c r="P58" s="28">
        <v>-12650</v>
      </c>
      <c r="Q58" s="32">
        <v>-0.0059</v>
      </c>
    </row>
    <row r="59" spans="1:17" ht="15">
      <c r="A59" s="27"/>
      <c r="B59" s="30">
        <v>0.579441</v>
      </c>
      <c r="C59" s="30">
        <v>0.382163</v>
      </c>
      <c r="D59" s="30">
        <v>0.038361</v>
      </c>
      <c r="E59" s="59">
        <v>2.5E-05</v>
      </c>
      <c r="F59" s="59">
        <v>1E-05</v>
      </c>
      <c r="G59" s="59" t="s">
        <v>4</v>
      </c>
      <c r="H59" s="59" t="s">
        <v>4</v>
      </c>
      <c r="I59" s="59"/>
      <c r="J59" s="59"/>
      <c r="M59" s="4"/>
      <c r="N59" s="4"/>
      <c r="O59" s="28">
        <v>81485</v>
      </c>
      <c r="P59" s="4"/>
      <c r="Q59" s="4"/>
    </row>
    <row r="60" spans="1:17" ht="15">
      <c r="A60" s="22" t="s">
        <v>129</v>
      </c>
      <c r="B60" s="22" t="s">
        <v>130</v>
      </c>
      <c r="C60" s="22" t="s">
        <v>131</v>
      </c>
      <c r="D60" s="22" t="s">
        <v>132</v>
      </c>
      <c r="E60" s="25" t="s">
        <v>4</v>
      </c>
      <c r="F60" s="37" t="s">
        <v>4</v>
      </c>
      <c r="G60" s="37" t="s">
        <v>4</v>
      </c>
      <c r="M60" s="4"/>
      <c r="N60" s="4"/>
      <c r="O60" s="24" t="s">
        <v>10</v>
      </c>
      <c r="P60" s="28">
        <v>94734</v>
      </c>
      <c r="Q60" s="4"/>
    </row>
    <row r="61" spans="1:17" ht="15">
      <c r="A61" s="27"/>
      <c r="B61" s="28">
        <v>1042221</v>
      </c>
      <c r="C61" s="28">
        <v>937335</v>
      </c>
      <c r="D61" s="28">
        <v>47968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37">
        <v>0</v>
      </c>
      <c r="M61" s="4"/>
      <c r="N61" s="28">
        <v>2048998</v>
      </c>
      <c r="O61" s="6">
        <f>B61+C61+D61+E61+F61+G61+H61+I61+J61+K61+L61</f>
        <v>2027524</v>
      </c>
      <c r="P61" s="28">
        <v>-21474</v>
      </c>
      <c r="Q61" s="4"/>
    </row>
    <row r="62" spans="1:17" ht="15">
      <c r="A62" s="27"/>
      <c r="B62" s="30">
        <v>0.514036</v>
      </c>
      <c r="C62" s="30">
        <v>0.462305</v>
      </c>
      <c r="D62" s="30">
        <v>0.023658</v>
      </c>
      <c r="E62" s="59">
        <v>0</v>
      </c>
      <c r="F62" s="37" t="s">
        <v>4</v>
      </c>
      <c r="M62" s="4"/>
      <c r="N62" s="24" t="s">
        <v>6</v>
      </c>
      <c r="O62" s="35">
        <v>47968</v>
      </c>
      <c r="P62" s="4"/>
      <c r="Q62" s="4"/>
    </row>
    <row r="63" spans="1:17" ht="15">
      <c r="A63" s="22" t="s">
        <v>11</v>
      </c>
      <c r="B63" s="28">
        <v>187503</v>
      </c>
      <c r="C63" s="28">
        <v>-126286</v>
      </c>
      <c r="D63" s="28">
        <v>33444</v>
      </c>
      <c r="E63" s="29">
        <v>52</v>
      </c>
      <c r="M63" s="4"/>
      <c r="N63" s="4"/>
      <c r="O63" s="4"/>
      <c r="P63" s="4"/>
      <c r="Q63" s="4"/>
    </row>
    <row r="64" spans="1:17" ht="15">
      <c r="A64" s="22" t="s">
        <v>133</v>
      </c>
      <c r="B64" s="22" t="s">
        <v>134</v>
      </c>
      <c r="C64" s="22" t="s">
        <v>135</v>
      </c>
      <c r="D64" s="22" t="s">
        <v>136</v>
      </c>
      <c r="E64" s="63" t="s">
        <v>137</v>
      </c>
      <c r="F64" s="37" t="s">
        <v>4</v>
      </c>
      <c r="M64" s="4"/>
      <c r="N64" s="4"/>
      <c r="O64" s="4" t="s">
        <v>69</v>
      </c>
      <c r="P64" s="24"/>
      <c r="Q64" s="4"/>
    </row>
    <row r="65" spans="1:17" ht="15">
      <c r="A65" s="27"/>
      <c r="B65" s="28">
        <v>215313</v>
      </c>
      <c r="C65" s="28">
        <v>121717</v>
      </c>
      <c r="D65" s="28">
        <v>1850</v>
      </c>
      <c r="E65" s="29">
        <v>5435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4"/>
      <c r="N65" s="4">
        <v>348988</v>
      </c>
      <c r="O65" s="28">
        <v>344315</v>
      </c>
      <c r="P65" s="28">
        <v>-4673</v>
      </c>
      <c r="Q65" s="32">
        <v>-0.0134</v>
      </c>
    </row>
    <row r="66" spans="1:17" ht="15">
      <c r="A66" s="27"/>
      <c r="B66" s="30">
        <v>0.625337</v>
      </c>
      <c r="C66" s="30">
        <v>0.353505</v>
      </c>
      <c r="D66" s="30">
        <v>0.005373</v>
      </c>
      <c r="E66" s="59">
        <v>0.015785</v>
      </c>
      <c r="F66" s="59">
        <v>0</v>
      </c>
      <c r="G66" s="59" t="s">
        <v>4</v>
      </c>
      <c r="H66" s="37" t="s">
        <v>4</v>
      </c>
      <c r="I66" s="37" t="s">
        <v>4</v>
      </c>
      <c r="M66" s="4"/>
      <c r="N66" s="4" t="s">
        <v>6</v>
      </c>
      <c r="O66" s="24">
        <v>7285</v>
      </c>
      <c r="P66" s="28"/>
      <c r="Q66" s="4"/>
    </row>
    <row r="67" spans="1:17" ht="15">
      <c r="A67" s="22" t="s">
        <v>138</v>
      </c>
      <c r="B67" s="22" t="s">
        <v>134</v>
      </c>
      <c r="C67" s="22" t="s">
        <v>139</v>
      </c>
      <c r="D67" s="22" t="s">
        <v>140</v>
      </c>
      <c r="E67" s="63" t="s">
        <v>141</v>
      </c>
      <c r="F67" s="63" t="s">
        <v>142</v>
      </c>
      <c r="G67" s="63" t="s">
        <v>143</v>
      </c>
      <c r="H67" s="63" t="s">
        <v>141</v>
      </c>
      <c r="M67" s="4"/>
      <c r="N67" s="4"/>
      <c r="O67" s="4" t="s">
        <v>78</v>
      </c>
      <c r="P67" s="24">
        <v>-37413</v>
      </c>
      <c r="Q67" s="28"/>
    </row>
    <row r="68" spans="1:17" ht="15">
      <c r="A68" s="27"/>
      <c r="B68" s="28">
        <v>197009</v>
      </c>
      <c r="C68" s="28">
        <v>179647</v>
      </c>
      <c r="D68" s="28">
        <v>1364</v>
      </c>
      <c r="E68" s="29">
        <v>2561</v>
      </c>
      <c r="F68" s="29">
        <v>1147</v>
      </c>
      <c r="G68" s="29">
        <v>384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4"/>
      <c r="N68" s="4">
        <v>385462</v>
      </c>
      <c r="O68" s="6">
        <f>B68+C68+D68+E68+F68+G68+H68+I68+J68+K68+L68</f>
        <v>382112</v>
      </c>
      <c r="P68" s="28">
        <v>-3734</v>
      </c>
      <c r="Q68" s="28"/>
    </row>
    <row r="69" spans="1:17" ht="15">
      <c r="A69" s="27"/>
      <c r="B69" s="30">
        <v>0.516098</v>
      </c>
      <c r="C69" s="30">
        <v>0.470615</v>
      </c>
      <c r="D69" s="30">
        <v>0.003573</v>
      </c>
      <c r="E69" s="59">
        <v>0.006709</v>
      </c>
      <c r="F69" s="59">
        <v>0.003005</v>
      </c>
      <c r="G69" s="59">
        <v>0.001006</v>
      </c>
      <c r="H69" s="59">
        <v>0</v>
      </c>
      <c r="M69" s="4"/>
      <c r="N69" s="4" t="s">
        <v>70</v>
      </c>
      <c r="O69" s="24">
        <v>5072</v>
      </c>
      <c r="P69" s="28"/>
      <c r="Q69" s="4"/>
    </row>
    <row r="70" spans="1:17" ht="15">
      <c r="A70" s="22" t="s">
        <v>11</v>
      </c>
      <c r="B70" s="35">
        <v>18304</v>
      </c>
      <c r="C70" s="35">
        <v>-57930</v>
      </c>
      <c r="D70" s="35">
        <v>486</v>
      </c>
      <c r="E70" s="79">
        <v>2874</v>
      </c>
      <c r="F70" s="79">
        <v>-1147</v>
      </c>
      <c r="G70" s="79">
        <v>-384</v>
      </c>
      <c r="H70" s="79">
        <v>0</v>
      </c>
      <c r="I70" s="37">
        <v>0</v>
      </c>
      <c r="J70" s="37">
        <v>0</v>
      </c>
      <c r="K70" s="37">
        <v>0</v>
      </c>
      <c r="L70" s="37">
        <v>0</v>
      </c>
      <c r="M70" s="4"/>
      <c r="N70" s="4"/>
      <c r="O70" s="4"/>
      <c r="P70" s="4"/>
      <c r="Q70" s="4"/>
    </row>
    <row r="71" spans="1:15" s="85" customFormat="1" ht="12">
      <c r="A71" s="88" t="s">
        <v>444</v>
      </c>
      <c r="B71" s="88" t="s">
        <v>445</v>
      </c>
      <c r="C71" s="88" t="s">
        <v>446</v>
      </c>
      <c r="D71" s="88" t="s">
        <v>447</v>
      </c>
      <c r="E71" s="89" t="s">
        <v>448</v>
      </c>
      <c r="F71" s="90" t="s">
        <v>4</v>
      </c>
      <c r="G71" s="90" t="s">
        <v>4</v>
      </c>
      <c r="H71" s="90" t="s">
        <v>4</v>
      </c>
      <c r="I71" s="90" t="s">
        <v>4</v>
      </c>
      <c r="J71" s="97"/>
      <c r="K71" s="97"/>
      <c r="L71" s="97"/>
      <c r="N71" s="90" t="s">
        <v>34</v>
      </c>
      <c r="O71" s="89" t="s">
        <v>5</v>
      </c>
    </row>
    <row r="72" spans="1:17" s="85" customFormat="1" ht="12">
      <c r="A72" s="91"/>
      <c r="B72" s="92">
        <v>237437</v>
      </c>
      <c r="C72" s="92">
        <v>198845</v>
      </c>
      <c r="D72" s="92">
        <v>7241</v>
      </c>
      <c r="E72" s="92">
        <v>7309</v>
      </c>
      <c r="F72" s="93">
        <v>0</v>
      </c>
      <c r="G72" s="93">
        <v>0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N72" s="93">
        <v>458927</v>
      </c>
      <c r="O72" s="92">
        <v>450832</v>
      </c>
      <c r="P72" s="92">
        <v>-8095</v>
      </c>
      <c r="Q72" s="94">
        <v>-0.017638970903869244</v>
      </c>
    </row>
    <row r="73" spans="1:15" s="85" customFormat="1" ht="12">
      <c r="A73" s="91"/>
      <c r="B73" s="95">
        <v>0.5266640344962203</v>
      </c>
      <c r="C73" s="95">
        <v>0.4410623025872165</v>
      </c>
      <c r="D73" s="95">
        <v>0.016061415338751463</v>
      </c>
      <c r="E73" s="95">
        <v>0.01621224757781169</v>
      </c>
      <c r="F73" s="98" t="s">
        <v>4</v>
      </c>
      <c r="G73" s="98" t="s">
        <v>4</v>
      </c>
      <c r="H73" s="98" t="s">
        <v>4</v>
      </c>
      <c r="I73" s="98" t="s">
        <v>4</v>
      </c>
      <c r="J73" s="98"/>
      <c r="K73" s="97"/>
      <c r="L73" s="97"/>
      <c r="N73" s="90" t="s">
        <v>6</v>
      </c>
      <c r="O73" s="92">
        <v>14550</v>
      </c>
    </row>
    <row r="74" spans="1:17" s="85" customFormat="1" ht="12">
      <c r="A74" s="88" t="s">
        <v>449</v>
      </c>
      <c r="B74" s="88" t="s">
        <v>450</v>
      </c>
      <c r="C74" s="88" t="s">
        <v>446</v>
      </c>
      <c r="D74" s="88" t="s">
        <v>451</v>
      </c>
      <c r="E74" s="88" t="s">
        <v>452</v>
      </c>
      <c r="F74" s="99" t="s">
        <v>4</v>
      </c>
      <c r="G74" s="99" t="s">
        <v>4</v>
      </c>
      <c r="H74" s="99" t="s">
        <v>4</v>
      </c>
      <c r="I74" s="99" t="s">
        <v>4</v>
      </c>
      <c r="J74" s="99" t="s">
        <v>4</v>
      </c>
      <c r="K74" s="99" t="s">
        <v>4</v>
      </c>
      <c r="L74" s="97"/>
      <c r="N74" s="90" t="s">
        <v>159</v>
      </c>
      <c r="O74" s="89" t="s">
        <v>10</v>
      </c>
      <c r="P74" s="92">
        <v>39355</v>
      </c>
      <c r="Q74" s="96">
        <v>0.09564325588064461</v>
      </c>
    </row>
    <row r="75" spans="1:16" s="85" customFormat="1" ht="12">
      <c r="A75" s="88" t="s">
        <v>4</v>
      </c>
      <c r="B75" s="92">
        <v>231566</v>
      </c>
      <c r="C75" s="92">
        <v>171711</v>
      </c>
      <c r="D75" s="92">
        <v>8187</v>
      </c>
      <c r="E75" s="92">
        <v>13</v>
      </c>
      <c r="F75" s="93">
        <v>0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N75" s="93">
        <v>416533</v>
      </c>
      <c r="O75" s="92">
        <v>411477</v>
      </c>
      <c r="P75" s="92">
        <v>-5056</v>
      </c>
    </row>
    <row r="76" spans="1:15" s="85" customFormat="1" ht="12">
      <c r="A76" s="91"/>
      <c r="B76" s="95">
        <v>0.562767785319714</v>
      </c>
      <c r="C76" s="95">
        <v>0.4173040048410968</v>
      </c>
      <c r="D76" s="95">
        <v>0.019896616335785475</v>
      </c>
      <c r="E76" s="95">
        <v>3.1593503403592426E-05</v>
      </c>
      <c r="F76" s="99" t="s">
        <v>4</v>
      </c>
      <c r="G76" s="99" t="s">
        <v>4</v>
      </c>
      <c r="H76" s="99" t="s">
        <v>4</v>
      </c>
      <c r="I76" s="99" t="s">
        <v>4</v>
      </c>
      <c r="J76" s="99" t="s">
        <v>4</v>
      </c>
      <c r="K76" s="99" t="s">
        <v>4</v>
      </c>
      <c r="L76" s="97"/>
      <c r="N76" s="90" t="s">
        <v>6</v>
      </c>
      <c r="O76" s="92">
        <v>8200</v>
      </c>
    </row>
    <row r="77" spans="1:13" s="85" customFormat="1" ht="12">
      <c r="A77" s="88" t="s">
        <v>11</v>
      </c>
      <c r="B77" s="92">
        <v>5871</v>
      </c>
      <c r="C77" s="92">
        <v>27134</v>
      </c>
      <c r="D77" s="92">
        <v>-946</v>
      </c>
      <c r="E77" s="92">
        <v>7296</v>
      </c>
      <c r="F77" s="99" t="s">
        <v>4</v>
      </c>
      <c r="G77" s="99" t="s">
        <v>4</v>
      </c>
      <c r="H77" s="99" t="s">
        <v>4</v>
      </c>
      <c r="I77" s="99" t="s">
        <v>4</v>
      </c>
      <c r="J77" s="99" t="s">
        <v>4</v>
      </c>
      <c r="K77" s="99" t="s">
        <v>4</v>
      </c>
      <c r="L77" s="97"/>
      <c r="M77" s="97"/>
    </row>
    <row r="78" spans="1:17" ht="15">
      <c r="A78" s="22" t="s">
        <v>144</v>
      </c>
      <c r="B78" s="22" t="s">
        <v>145</v>
      </c>
      <c r="C78" s="22" t="s">
        <v>146</v>
      </c>
      <c r="D78" s="22" t="s">
        <v>147</v>
      </c>
      <c r="E78" s="63" t="s">
        <v>148</v>
      </c>
      <c r="F78" s="63" t="s">
        <v>149</v>
      </c>
      <c r="G78" s="63" t="s">
        <v>150</v>
      </c>
      <c r="H78" s="63" t="s">
        <v>151</v>
      </c>
      <c r="I78" s="63" t="s">
        <v>152</v>
      </c>
      <c r="J78" s="63" t="s">
        <v>153</v>
      </c>
      <c r="K78" s="63"/>
      <c r="L78" s="63"/>
      <c r="M78" s="22"/>
      <c r="N78" s="22" t="s">
        <v>34</v>
      </c>
      <c r="O78" s="24" t="s">
        <v>5</v>
      </c>
      <c r="P78" s="4"/>
      <c r="Q78" s="4"/>
    </row>
    <row r="79" spans="1:17" ht="15">
      <c r="A79" s="27"/>
      <c r="B79" s="28">
        <v>1368682</v>
      </c>
      <c r="C79" s="28">
        <v>1736219</v>
      </c>
      <c r="D79" s="28">
        <v>361163</v>
      </c>
      <c r="E79" s="29">
        <v>19020</v>
      </c>
      <c r="F79" s="29">
        <v>98</v>
      </c>
      <c r="G79" s="29">
        <v>476</v>
      </c>
      <c r="H79" s="29">
        <v>39</v>
      </c>
      <c r="I79" s="29">
        <v>16</v>
      </c>
      <c r="J79" s="29">
        <v>958</v>
      </c>
      <c r="K79" s="37">
        <v>0</v>
      </c>
      <c r="L79" s="37">
        <v>0</v>
      </c>
      <c r="M79" s="4"/>
      <c r="N79" s="28">
        <v>3586292</v>
      </c>
      <c r="O79" s="28">
        <v>3486671</v>
      </c>
      <c r="P79" s="28">
        <v>-99621</v>
      </c>
      <c r="Q79" s="32">
        <v>-0.0278</v>
      </c>
    </row>
    <row r="80" spans="1:17" ht="15">
      <c r="A80" s="27"/>
      <c r="B80" s="30">
        <v>0.392547</v>
      </c>
      <c r="C80" s="30">
        <v>0.497959</v>
      </c>
      <c r="D80" s="30">
        <v>0.103584</v>
      </c>
      <c r="E80" s="59">
        <v>0.005455</v>
      </c>
      <c r="F80" s="59">
        <v>2.8E-05</v>
      </c>
      <c r="G80" s="59">
        <v>0.000137</v>
      </c>
      <c r="H80" s="59">
        <v>1.1E-05</v>
      </c>
      <c r="I80" s="59">
        <v>5E-06</v>
      </c>
      <c r="J80" s="59">
        <v>0.000275</v>
      </c>
      <c r="M80" s="4"/>
      <c r="N80" s="30"/>
      <c r="O80" s="28">
        <v>380812</v>
      </c>
      <c r="P80" s="4"/>
      <c r="Q80" s="4"/>
    </row>
    <row r="81" spans="1:17" ht="15">
      <c r="A81" s="22" t="s">
        <v>154</v>
      </c>
      <c r="B81" s="22" t="s">
        <v>155</v>
      </c>
      <c r="C81" s="22" t="s">
        <v>146</v>
      </c>
      <c r="D81" s="24" t="s">
        <v>156</v>
      </c>
      <c r="E81" s="25" t="s">
        <v>157</v>
      </c>
      <c r="F81" s="37" t="s">
        <v>158</v>
      </c>
      <c r="G81" s="37" t="s">
        <v>3</v>
      </c>
      <c r="H81" s="37" t="s">
        <v>4</v>
      </c>
      <c r="I81" s="37" t="s">
        <v>4</v>
      </c>
      <c r="J81" s="37" t="s">
        <v>4</v>
      </c>
      <c r="M81" s="4"/>
      <c r="N81" s="24" t="s">
        <v>159</v>
      </c>
      <c r="O81" s="24" t="s">
        <v>10</v>
      </c>
      <c r="P81" s="4">
        <v>-52220</v>
      </c>
      <c r="Q81" s="4"/>
    </row>
    <row r="82" spans="1:17" ht="15">
      <c r="A82" s="27"/>
      <c r="B82" s="28">
        <v>1594960</v>
      </c>
      <c r="C82" s="28">
        <v>1847040</v>
      </c>
      <c r="D82" s="28">
        <v>73794</v>
      </c>
      <c r="E82" s="29">
        <v>23089</v>
      </c>
      <c r="F82" s="29">
        <v>8</v>
      </c>
      <c r="G82" s="29">
        <v>0</v>
      </c>
      <c r="H82" s="29">
        <v>0</v>
      </c>
      <c r="I82" s="29">
        <v>0</v>
      </c>
      <c r="J82" s="29">
        <v>0</v>
      </c>
      <c r="K82" s="37">
        <v>0</v>
      </c>
      <c r="L82" s="37">
        <v>0</v>
      </c>
      <c r="M82" s="4"/>
      <c r="N82" s="28">
        <v>3653060</v>
      </c>
      <c r="O82" s="6">
        <f>B82+C82+D82+E82+F82+G82+H82+I82+J82+K82+L82</f>
        <v>3538891</v>
      </c>
      <c r="P82" s="28">
        <v>-114169</v>
      </c>
      <c r="Q82" s="4"/>
    </row>
    <row r="83" spans="1:17" ht="15">
      <c r="A83" s="27"/>
      <c r="B83" s="30">
        <v>0.450695</v>
      </c>
      <c r="C83" s="30">
        <v>0.521926</v>
      </c>
      <c r="D83" s="30">
        <v>0.020852</v>
      </c>
      <c r="E83" s="59">
        <v>0.006524</v>
      </c>
      <c r="F83" s="59">
        <v>2E-06</v>
      </c>
      <c r="G83" s="59">
        <v>0</v>
      </c>
      <c r="H83" s="37" t="s">
        <v>4</v>
      </c>
      <c r="I83" s="37" t="s">
        <v>4</v>
      </c>
      <c r="J83" s="37" t="s">
        <v>4</v>
      </c>
      <c r="M83" s="4"/>
      <c r="N83" s="24" t="s">
        <v>6</v>
      </c>
      <c r="O83" s="28">
        <v>96891</v>
      </c>
      <c r="P83" s="4"/>
      <c r="Q83" s="4"/>
    </row>
    <row r="84" spans="1:17" ht="15">
      <c r="A84" s="22" t="s">
        <v>11</v>
      </c>
      <c r="B84" s="28">
        <v>-226278</v>
      </c>
      <c r="C84" s="28">
        <v>-110821</v>
      </c>
      <c r="D84" s="28">
        <v>287369</v>
      </c>
      <c r="E84" s="29">
        <v>-4069</v>
      </c>
      <c r="F84" s="29">
        <v>90</v>
      </c>
      <c r="G84" s="29">
        <v>476</v>
      </c>
      <c r="H84" s="29">
        <v>0</v>
      </c>
      <c r="I84" s="37">
        <v>0</v>
      </c>
      <c r="J84" s="37">
        <v>0</v>
      </c>
      <c r="K84" s="37">
        <v>0</v>
      </c>
      <c r="L84" s="37">
        <v>0</v>
      </c>
      <c r="M84" s="4"/>
      <c r="N84" s="4"/>
      <c r="O84" s="4"/>
      <c r="P84" s="4"/>
      <c r="Q84" s="4"/>
    </row>
    <row r="85" spans="1:17" ht="15">
      <c r="A85" s="21" t="s">
        <v>160</v>
      </c>
      <c r="B85" s="21" t="s">
        <v>161</v>
      </c>
      <c r="C85" s="21" t="s">
        <v>162</v>
      </c>
      <c r="D85" s="21" t="s">
        <v>163</v>
      </c>
      <c r="E85" s="64" t="s">
        <v>164</v>
      </c>
      <c r="F85" s="64" t="s">
        <v>165</v>
      </c>
      <c r="G85" s="37" t="s">
        <v>166</v>
      </c>
      <c r="M85" s="4"/>
      <c r="N85" s="23" t="s">
        <v>34</v>
      </c>
      <c r="O85" s="23" t="s">
        <v>69</v>
      </c>
      <c r="P85" s="23"/>
      <c r="Q85" s="4"/>
    </row>
    <row r="86" spans="1:17" ht="15">
      <c r="A86" s="27"/>
      <c r="B86" s="28">
        <v>467425</v>
      </c>
      <c r="C86" s="28">
        <v>569021</v>
      </c>
      <c r="D86" s="28">
        <v>7850</v>
      </c>
      <c r="E86" s="29">
        <v>5735</v>
      </c>
      <c r="F86" s="29">
        <v>1974</v>
      </c>
      <c r="G86" s="29">
        <v>1250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4"/>
      <c r="N86" s="31">
        <v>1071509</v>
      </c>
      <c r="O86" s="28">
        <v>1053255</v>
      </c>
      <c r="P86" s="29">
        <v>-18254</v>
      </c>
      <c r="Q86" s="32">
        <v>-0.017</v>
      </c>
    </row>
    <row r="87" spans="1:17" ht="15">
      <c r="A87" s="27"/>
      <c r="B87" s="30">
        <v>0.443791</v>
      </c>
      <c r="C87" s="30">
        <v>0.54025</v>
      </c>
      <c r="D87" s="30">
        <v>0.007453</v>
      </c>
      <c r="E87" s="59">
        <v>0.005445</v>
      </c>
      <c r="F87" s="59">
        <v>0.001874</v>
      </c>
      <c r="G87" s="59">
        <v>0.001187</v>
      </c>
      <c r="H87" s="59">
        <v>0</v>
      </c>
      <c r="I87" s="59">
        <v>0</v>
      </c>
      <c r="J87" s="59">
        <v>0</v>
      </c>
      <c r="K87" s="74">
        <v>1.4E-45</v>
      </c>
      <c r="M87" s="4"/>
      <c r="N87" s="24" t="s">
        <v>6</v>
      </c>
      <c r="O87" s="28">
        <v>16809</v>
      </c>
      <c r="P87" s="4"/>
      <c r="Q87" s="4"/>
    </row>
    <row r="88" spans="1:17" ht="15">
      <c r="A88" s="22" t="s">
        <v>167</v>
      </c>
      <c r="B88" s="22" t="s">
        <v>168</v>
      </c>
      <c r="C88" s="22" t="s">
        <v>169</v>
      </c>
      <c r="D88" s="22" t="s">
        <v>170</v>
      </c>
      <c r="E88" s="63" t="s">
        <v>4</v>
      </c>
      <c r="F88" s="37" t="s">
        <v>4</v>
      </c>
      <c r="G88" s="37" t="s">
        <v>171</v>
      </c>
      <c r="H88" s="37" t="s">
        <v>166</v>
      </c>
      <c r="M88" s="4"/>
      <c r="N88" s="4"/>
      <c r="O88" s="24" t="s">
        <v>78</v>
      </c>
      <c r="P88" s="28">
        <v>27453</v>
      </c>
      <c r="Q88" s="4"/>
    </row>
    <row r="89" spans="1:17" ht="15">
      <c r="A89" s="27"/>
      <c r="B89" s="28">
        <v>456612</v>
      </c>
      <c r="C89" s="28">
        <v>540449</v>
      </c>
      <c r="D89" s="28">
        <v>14628</v>
      </c>
      <c r="E89" s="29">
        <v>0</v>
      </c>
      <c r="F89" s="29">
        <v>0</v>
      </c>
      <c r="G89" s="29">
        <v>13098</v>
      </c>
      <c r="H89" s="29">
        <v>1015</v>
      </c>
      <c r="I89" s="29">
        <v>0</v>
      </c>
      <c r="J89" s="29">
        <v>0</v>
      </c>
      <c r="K89" s="29">
        <v>0</v>
      </c>
      <c r="L89" s="29">
        <v>0</v>
      </c>
      <c r="M89" s="4"/>
      <c r="N89" s="28">
        <v>1040021</v>
      </c>
      <c r="O89" s="6">
        <f>B89+C89+D89+E89+F89+G89+H89+I89+J89+K89+L89</f>
        <v>1025802</v>
      </c>
      <c r="P89" s="28">
        <v>-14219</v>
      </c>
      <c r="Q89" s="4"/>
    </row>
    <row r="90" spans="1:17" ht="15">
      <c r="A90" s="27"/>
      <c r="B90" s="30">
        <v>0.445127</v>
      </c>
      <c r="C90" s="30">
        <v>0.526855</v>
      </c>
      <c r="D90" s="30">
        <v>0.01426</v>
      </c>
      <c r="E90" s="59">
        <v>0</v>
      </c>
      <c r="F90" s="59">
        <v>0</v>
      </c>
      <c r="G90" s="59">
        <v>0.012769</v>
      </c>
      <c r="H90" s="59">
        <v>0.000989</v>
      </c>
      <c r="I90" s="59">
        <v>0</v>
      </c>
      <c r="K90" s="74">
        <v>1.43E-45</v>
      </c>
      <c r="M90" s="4"/>
      <c r="N90" s="24" t="s">
        <v>6</v>
      </c>
      <c r="O90" s="28">
        <v>28741</v>
      </c>
      <c r="P90" s="4"/>
      <c r="Q90" s="4"/>
    </row>
    <row r="91" spans="1:17" ht="15">
      <c r="A91" s="22" t="s">
        <v>11</v>
      </c>
      <c r="B91" s="28">
        <v>10813</v>
      </c>
      <c r="C91" s="28">
        <v>28572</v>
      </c>
      <c r="D91" s="28">
        <v>-6778</v>
      </c>
      <c r="E91" s="29">
        <v>5735</v>
      </c>
      <c r="F91" s="29">
        <v>1974</v>
      </c>
      <c r="G91" s="29">
        <v>-11848</v>
      </c>
      <c r="H91" s="29">
        <v>-1015</v>
      </c>
      <c r="M91" s="4"/>
      <c r="N91" s="4"/>
      <c r="O91" s="4"/>
      <c r="P91" s="4"/>
      <c r="Q91" s="4"/>
    </row>
    <row r="92" spans="1:17" ht="15">
      <c r="A92" s="22" t="s">
        <v>172</v>
      </c>
      <c r="B92" s="22" t="s">
        <v>173</v>
      </c>
      <c r="C92" s="22" t="s">
        <v>174</v>
      </c>
      <c r="D92" s="22" t="s">
        <v>175</v>
      </c>
      <c r="E92" s="63" t="s">
        <v>176</v>
      </c>
      <c r="F92" s="63" t="s">
        <v>177</v>
      </c>
      <c r="H92" s="37" t="s">
        <v>4</v>
      </c>
      <c r="I92" s="37" t="s">
        <v>4</v>
      </c>
      <c r="M92" s="4"/>
      <c r="N92" s="25" t="s">
        <v>178</v>
      </c>
      <c r="O92" s="24" t="s">
        <v>5</v>
      </c>
      <c r="P92" s="4"/>
      <c r="Q92" s="4"/>
    </row>
    <row r="93" spans="1:17" ht="15">
      <c r="A93" s="27"/>
      <c r="B93" s="28">
        <v>343586</v>
      </c>
      <c r="C93" s="28">
        <v>491993</v>
      </c>
      <c r="D93" s="28">
        <v>8896</v>
      </c>
      <c r="E93" s="29">
        <v>5221</v>
      </c>
      <c r="F93" s="29">
        <v>4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4"/>
      <c r="N93" s="29">
        <v>864083</v>
      </c>
      <c r="O93" s="28">
        <v>849700</v>
      </c>
      <c r="P93" s="28">
        <v>-14383</v>
      </c>
      <c r="Q93" s="32">
        <v>-0.0166</v>
      </c>
    </row>
    <row r="94" spans="1:17" ht="15">
      <c r="A94" s="27"/>
      <c r="B94" s="30">
        <v>0.404362</v>
      </c>
      <c r="C94" s="30">
        <v>0.57902</v>
      </c>
      <c r="D94" s="30">
        <v>0.01047</v>
      </c>
      <c r="E94" s="59">
        <v>0.006145</v>
      </c>
      <c r="F94" s="59">
        <v>5E-06</v>
      </c>
      <c r="G94" s="59"/>
      <c r="H94" s="59" t="s">
        <v>4</v>
      </c>
      <c r="I94" s="59" t="s">
        <v>4</v>
      </c>
      <c r="J94" s="59"/>
      <c r="K94" s="59"/>
      <c r="L94" s="59"/>
      <c r="M94" s="4"/>
      <c r="N94" s="25" t="s">
        <v>6</v>
      </c>
      <c r="O94" s="28">
        <v>14121</v>
      </c>
      <c r="P94" s="4"/>
      <c r="Q94" s="4"/>
    </row>
    <row r="95" spans="1:17" ht="15">
      <c r="A95" s="22" t="s">
        <v>179</v>
      </c>
      <c r="B95" s="22" t="s">
        <v>180</v>
      </c>
      <c r="C95" s="22" t="s">
        <v>174</v>
      </c>
      <c r="D95" s="22" t="s">
        <v>181</v>
      </c>
      <c r="E95" s="63" t="s">
        <v>182</v>
      </c>
      <c r="F95" s="37" t="s">
        <v>4</v>
      </c>
      <c r="G95" s="37" t="s">
        <v>4</v>
      </c>
      <c r="H95" s="37" t="s">
        <v>4</v>
      </c>
      <c r="M95" s="4"/>
      <c r="N95" s="25"/>
      <c r="O95" s="24" t="s">
        <v>10</v>
      </c>
      <c r="P95" s="4">
        <v>14008</v>
      </c>
      <c r="Q95" s="4"/>
    </row>
    <row r="96" spans="1:17" ht="15">
      <c r="A96" s="22" t="s">
        <v>183</v>
      </c>
      <c r="B96" s="28">
        <v>376830</v>
      </c>
      <c r="C96" s="28">
        <v>441858</v>
      </c>
      <c r="D96" s="28">
        <v>8907</v>
      </c>
      <c r="E96" s="29">
        <v>8097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4"/>
      <c r="N96" s="29">
        <v>851966</v>
      </c>
      <c r="O96" s="6">
        <f>B96+C96+D96+E96+F96+G96+H96+I96+J96+K96+L96</f>
        <v>835692</v>
      </c>
      <c r="P96" s="28">
        <v>-16274</v>
      </c>
      <c r="Q96" s="4"/>
    </row>
    <row r="97" spans="1:17" ht="15">
      <c r="A97" s="27"/>
      <c r="B97" s="30">
        <v>0.45092</v>
      </c>
      <c r="C97" s="30">
        <v>0.528733</v>
      </c>
      <c r="D97" s="30">
        <v>0.010658</v>
      </c>
      <c r="E97" s="59">
        <v>0.009689</v>
      </c>
      <c r="F97" s="37" t="s">
        <v>4</v>
      </c>
      <c r="G97" s="37" t="s">
        <v>4</v>
      </c>
      <c r="M97" s="4"/>
      <c r="N97" s="25" t="s">
        <v>6</v>
      </c>
      <c r="O97" s="35">
        <v>17004</v>
      </c>
      <c r="P97" s="4"/>
      <c r="Q97" s="4"/>
    </row>
    <row r="98" spans="1:17" ht="15">
      <c r="A98" s="22" t="s">
        <v>11</v>
      </c>
      <c r="B98" s="28">
        <v>-33244</v>
      </c>
      <c r="C98" s="28">
        <v>50135</v>
      </c>
      <c r="D98" s="28">
        <v>-11</v>
      </c>
      <c r="E98" s="29">
        <v>-2876</v>
      </c>
      <c r="M98" s="25"/>
      <c r="N98" s="4"/>
      <c r="O98" s="4"/>
      <c r="P98" s="4"/>
      <c r="Q98" s="4"/>
    </row>
    <row r="99" spans="1:17" ht="15">
      <c r="A99" s="22" t="s">
        <v>184</v>
      </c>
      <c r="B99" s="22" t="s">
        <v>185</v>
      </c>
      <c r="C99" s="22" t="s">
        <v>186</v>
      </c>
      <c r="D99" s="22" t="s">
        <v>187</v>
      </c>
      <c r="E99" s="63" t="s">
        <v>188</v>
      </c>
      <c r="F99" s="63" t="s">
        <v>189</v>
      </c>
      <c r="G99" s="37" t="s">
        <v>4</v>
      </c>
      <c r="H99" s="37" t="s">
        <v>4</v>
      </c>
      <c r="I99" s="37" t="s">
        <v>4</v>
      </c>
      <c r="J99" s="37" t="s">
        <v>4</v>
      </c>
      <c r="M99" s="24" t="s">
        <v>4</v>
      </c>
      <c r="N99" s="24" t="s">
        <v>4</v>
      </c>
      <c r="O99" s="24" t="s">
        <v>5</v>
      </c>
      <c r="P99" s="4"/>
      <c r="Q99" s="4"/>
    </row>
    <row r="100" spans="1:17" ht="15">
      <c r="A100" s="27"/>
      <c r="B100" s="28">
        <v>166425</v>
      </c>
      <c r="C100" s="28">
        <v>209927</v>
      </c>
      <c r="D100" s="28">
        <v>52690</v>
      </c>
      <c r="E100" s="29">
        <v>118715</v>
      </c>
      <c r="F100" s="29">
        <v>3108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31" t="s">
        <v>4</v>
      </c>
      <c r="N100" s="31">
        <v>550865</v>
      </c>
      <c r="O100" s="28">
        <v>550865</v>
      </c>
      <c r="P100" s="31" t="s">
        <v>4</v>
      </c>
      <c r="Q100" s="24" t="s">
        <v>4</v>
      </c>
    </row>
    <row r="101" spans="1:17" ht="15">
      <c r="A101" s="27"/>
      <c r="B101" s="30">
        <v>0.302116</v>
      </c>
      <c r="C101" s="30">
        <v>0.381086</v>
      </c>
      <c r="D101" s="30">
        <v>0.09565</v>
      </c>
      <c r="E101" s="59">
        <v>0.215507</v>
      </c>
      <c r="F101" s="59">
        <v>0.005642</v>
      </c>
      <c r="G101" s="59" t="s">
        <v>4</v>
      </c>
      <c r="H101" s="59" t="s">
        <v>4</v>
      </c>
      <c r="I101" s="59" t="s">
        <v>4</v>
      </c>
      <c r="J101" s="59" t="s">
        <v>4</v>
      </c>
      <c r="M101" s="24" t="s">
        <v>4</v>
      </c>
      <c r="N101" s="24" t="s">
        <v>6</v>
      </c>
      <c r="O101" s="28">
        <v>174513</v>
      </c>
      <c r="P101" s="4"/>
      <c r="Q101" s="4"/>
    </row>
    <row r="102" spans="1:17" ht="15">
      <c r="A102" s="22" t="s">
        <v>190</v>
      </c>
      <c r="B102" s="22" t="s">
        <v>191</v>
      </c>
      <c r="C102" s="22" t="s">
        <v>192</v>
      </c>
      <c r="D102" s="22" t="s">
        <v>193</v>
      </c>
      <c r="E102" s="63" t="s">
        <v>194</v>
      </c>
      <c r="F102" s="63" t="s">
        <v>4</v>
      </c>
      <c r="G102" s="37" t="s">
        <v>4</v>
      </c>
      <c r="H102" s="63" t="s">
        <v>4</v>
      </c>
      <c r="I102" s="63" t="s">
        <v>4</v>
      </c>
      <c r="J102" s="63" t="s">
        <v>4</v>
      </c>
      <c r="K102" s="63" t="s">
        <v>4</v>
      </c>
      <c r="M102" s="4"/>
      <c r="N102" s="4"/>
      <c r="O102" s="24" t="s">
        <v>10</v>
      </c>
      <c r="P102" s="28">
        <v>45675</v>
      </c>
      <c r="Q102" s="4">
        <v>0.090412</v>
      </c>
    </row>
    <row r="103" spans="1:17" ht="15">
      <c r="A103" s="27"/>
      <c r="B103" s="28">
        <v>209496</v>
      </c>
      <c r="C103" s="28">
        <v>238179</v>
      </c>
      <c r="D103" s="28">
        <v>46903</v>
      </c>
      <c r="E103" s="29">
        <v>10612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8"/>
      <c r="N103" s="28">
        <v>505190</v>
      </c>
      <c r="O103" s="6">
        <f>B103+C103+D103+E103+F103+G103+H103+I103+J103+K103+L103</f>
        <v>505190</v>
      </c>
      <c r="P103" s="4"/>
      <c r="Q103" s="4"/>
    </row>
    <row r="104" spans="1:17" ht="15">
      <c r="A104" s="27"/>
      <c r="B104" s="30">
        <v>0.414688</v>
      </c>
      <c r="C104" s="30">
        <v>0.471464</v>
      </c>
      <c r="D104" s="30">
        <v>0.092842</v>
      </c>
      <c r="E104" s="59">
        <v>0.021006</v>
      </c>
      <c r="F104" s="59">
        <v>0</v>
      </c>
      <c r="G104" s="59">
        <v>0</v>
      </c>
      <c r="H104" s="37" t="s">
        <v>4</v>
      </c>
      <c r="I104" s="37" t="s">
        <v>4</v>
      </c>
      <c r="J104" s="63" t="s">
        <v>4</v>
      </c>
      <c r="K104" s="63" t="s">
        <v>4</v>
      </c>
      <c r="M104" s="24" t="s">
        <v>4</v>
      </c>
      <c r="N104" s="24" t="s">
        <v>6</v>
      </c>
      <c r="O104" s="4">
        <v>57515</v>
      </c>
      <c r="P104" s="4"/>
      <c r="Q104" s="4"/>
    </row>
    <row r="105" spans="1:17" ht="15">
      <c r="A105" s="22" t="s">
        <v>11</v>
      </c>
      <c r="B105" s="28">
        <v>-43071</v>
      </c>
      <c r="C105" s="28">
        <v>-28252</v>
      </c>
      <c r="D105" s="28">
        <v>5787</v>
      </c>
      <c r="E105" s="29">
        <v>108103</v>
      </c>
      <c r="F105" s="29">
        <v>3108</v>
      </c>
      <c r="G105" s="29">
        <v>0</v>
      </c>
      <c r="H105" s="63" t="s">
        <v>4</v>
      </c>
      <c r="I105" s="63" t="s">
        <v>4</v>
      </c>
      <c r="J105" s="63" t="s">
        <v>4</v>
      </c>
      <c r="K105" s="63" t="s">
        <v>4</v>
      </c>
      <c r="M105" s="4"/>
      <c r="N105" s="4"/>
      <c r="O105" s="4"/>
      <c r="P105" s="4"/>
      <c r="Q105" s="4"/>
    </row>
    <row r="106" spans="1:17" ht="15">
      <c r="A106" s="22" t="s">
        <v>195</v>
      </c>
      <c r="B106" s="22" t="s">
        <v>196</v>
      </c>
      <c r="C106" s="22" t="s">
        <v>197</v>
      </c>
      <c r="D106" s="22" t="s">
        <v>198</v>
      </c>
      <c r="E106" s="25" t="s">
        <v>199</v>
      </c>
      <c r="F106" s="37" t="s">
        <v>200</v>
      </c>
      <c r="G106" s="63" t="s">
        <v>201</v>
      </c>
      <c r="I106" s="37" t="s">
        <v>4</v>
      </c>
      <c r="M106" s="4"/>
      <c r="N106" s="24" t="s">
        <v>4</v>
      </c>
      <c r="O106" s="24" t="s">
        <v>5</v>
      </c>
      <c r="P106" s="4"/>
      <c r="Q106" s="4"/>
    </row>
    <row r="107" spans="1:17" ht="15">
      <c r="A107" s="27"/>
      <c r="B107" s="28">
        <v>825464</v>
      </c>
      <c r="C107" s="28">
        <v>942279</v>
      </c>
      <c r="D107" s="28">
        <v>15551</v>
      </c>
      <c r="E107" s="29">
        <v>3481</v>
      </c>
      <c r="F107" s="29">
        <v>258</v>
      </c>
      <c r="G107" s="29">
        <v>16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4"/>
      <c r="N107" s="31">
        <v>1809237</v>
      </c>
      <c r="O107" s="28">
        <v>1787049</v>
      </c>
      <c r="P107" s="29">
        <v>-22188</v>
      </c>
      <c r="Q107" s="32">
        <v>-0.0123</v>
      </c>
    </row>
    <row r="108" spans="1:17" ht="15">
      <c r="A108" s="27"/>
      <c r="B108" s="30">
        <v>0.461915</v>
      </c>
      <c r="C108" s="30">
        <v>0.527282</v>
      </c>
      <c r="D108" s="30">
        <v>0.008702</v>
      </c>
      <c r="E108" s="59">
        <v>0.001948</v>
      </c>
      <c r="F108" s="59">
        <v>0.000144</v>
      </c>
      <c r="G108" s="59">
        <v>9E-06</v>
      </c>
      <c r="H108" s="59"/>
      <c r="I108" s="59" t="s">
        <v>4</v>
      </c>
      <c r="J108" s="59"/>
      <c r="M108" s="4"/>
      <c r="N108" s="24" t="s">
        <v>6</v>
      </c>
      <c r="O108" s="4">
        <v>19306</v>
      </c>
      <c r="P108" s="4"/>
      <c r="Q108" s="4"/>
    </row>
    <row r="109" spans="1:17" ht="15">
      <c r="A109" s="22" t="s">
        <v>202</v>
      </c>
      <c r="B109" s="22" t="s">
        <v>196</v>
      </c>
      <c r="C109" s="22" t="s">
        <v>203</v>
      </c>
      <c r="D109" s="22" t="s">
        <v>204</v>
      </c>
      <c r="E109" s="63" t="s">
        <v>205</v>
      </c>
      <c r="F109" s="63" t="s">
        <v>206</v>
      </c>
      <c r="G109" s="63" t="s">
        <v>207</v>
      </c>
      <c r="H109" s="63" t="s">
        <v>4</v>
      </c>
      <c r="I109" s="63" t="s">
        <v>4</v>
      </c>
      <c r="J109" s="63" t="s">
        <v>4</v>
      </c>
      <c r="M109" s="4"/>
      <c r="N109" s="4"/>
      <c r="O109" s="24" t="s">
        <v>10</v>
      </c>
      <c r="P109" s="28">
        <v>80870</v>
      </c>
      <c r="Q109" s="4"/>
    </row>
    <row r="110" spans="1:17" ht="15">
      <c r="A110" s="27"/>
      <c r="B110" s="28">
        <v>879592</v>
      </c>
      <c r="C110" s="28">
        <v>813422</v>
      </c>
      <c r="D110" s="28">
        <v>11546</v>
      </c>
      <c r="E110" s="29">
        <v>201</v>
      </c>
      <c r="F110" s="29">
        <v>61</v>
      </c>
      <c r="G110" s="29">
        <v>1357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4"/>
      <c r="N110" s="28">
        <v>1717068</v>
      </c>
      <c r="O110" s="6">
        <f>B110+C110+D110+E110+F110+G110+H110+I110+J110+K110+L110</f>
        <v>1706179</v>
      </c>
      <c r="P110" s="28">
        <v>-10889</v>
      </c>
      <c r="Q110" s="4"/>
    </row>
    <row r="111" spans="1:17" ht="15">
      <c r="A111" s="27"/>
      <c r="B111" s="30">
        <v>0.515533</v>
      </c>
      <c r="C111" s="30">
        <v>0.476751</v>
      </c>
      <c r="D111" s="30">
        <v>0.006767</v>
      </c>
      <c r="E111" s="59">
        <v>0.000118</v>
      </c>
      <c r="F111" s="59">
        <v>3.6E-05</v>
      </c>
      <c r="G111" s="59">
        <v>0.000795</v>
      </c>
      <c r="H111" s="59">
        <v>0</v>
      </c>
      <c r="I111" s="63" t="s">
        <v>4</v>
      </c>
      <c r="J111" s="63" t="s">
        <v>4</v>
      </c>
      <c r="M111" s="4"/>
      <c r="N111" s="24" t="s">
        <v>6</v>
      </c>
      <c r="O111" s="35">
        <v>13165</v>
      </c>
      <c r="P111" s="4"/>
      <c r="Q111" s="4"/>
    </row>
    <row r="112" spans="1:17" ht="15">
      <c r="A112" s="22" t="s">
        <v>11</v>
      </c>
      <c r="B112" s="28">
        <v>-54128</v>
      </c>
      <c r="C112" s="28">
        <v>128857</v>
      </c>
      <c r="D112" s="28">
        <v>4005</v>
      </c>
      <c r="E112" s="29">
        <v>3280</v>
      </c>
      <c r="F112" s="29">
        <v>197</v>
      </c>
      <c r="G112" s="29">
        <v>-1341</v>
      </c>
      <c r="H112" s="29">
        <v>0</v>
      </c>
      <c r="I112" s="29"/>
      <c r="J112" s="29"/>
      <c r="M112" s="4"/>
      <c r="N112" s="4"/>
      <c r="O112" s="4"/>
      <c r="P112" s="4"/>
      <c r="Q112" s="4"/>
    </row>
    <row r="113" spans="1:17" ht="15">
      <c r="A113" s="22" t="s">
        <v>208</v>
      </c>
      <c r="B113" s="22" t="s">
        <v>209</v>
      </c>
      <c r="C113" s="22" t="s">
        <v>210</v>
      </c>
      <c r="D113" s="22" t="s">
        <v>211</v>
      </c>
      <c r="E113" s="25" t="s">
        <v>212</v>
      </c>
      <c r="F113" s="37" t="s">
        <v>213</v>
      </c>
      <c r="G113" s="37" t="s">
        <v>4</v>
      </c>
      <c r="H113" s="37" t="s">
        <v>4</v>
      </c>
      <c r="I113" s="37" t="s">
        <v>4</v>
      </c>
      <c r="M113" s="4"/>
      <c r="N113" s="24" t="s">
        <v>34</v>
      </c>
      <c r="O113" s="24" t="s">
        <v>69</v>
      </c>
      <c r="P113" s="4"/>
      <c r="Q113" s="4"/>
    </row>
    <row r="114" spans="1:17" ht="15">
      <c r="A114" s="27"/>
      <c r="B114" s="28">
        <v>784342</v>
      </c>
      <c r="C114" s="28">
        <v>1234984</v>
      </c>
      <c r="D114" s="28">
        <v>154628</v>
      </c>
      <c r="E114" s="29">
        <v>43193</v>
      </c>
      <c r="F114" s="29">
        <v>2632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4"/>
      <c r="N114" s="28">
        <v>2243835</v>
      </c>
      <c r="O114" s="28">
        <v>2219779</v>
      </c>
      <c r="P114" s="28">
        <v>-24056</v>
      </c>
      <c r="Q114" s="32">
        <v>-0.0107</v>
      </c>
    </row>
    <row r="115" spans="1:17" ht="15">
      <c r="A115" s="27"/>
      <c r="B115" s="30">
        <v>0.353342</v>
      </c>
      <c r="C115" s="30">
        <v>0.556354</v>
      </c>
      <c r="D115" s="30">
        <v>0.069659</v>
      </c>
      <c r="E115" s="59">
        <v>0.019458</v>
      </c>
      <c r="F115" s="59">
        <v>0.001186</v>
      </c>
      <c r="G115" s="59" t="s">
        <v>4</v>
      </c>
      <c r="H115" s="59" t="s">
        <v>4</v>
      </c>
      <c r="I115" s="59" t="s">
        <v>4</v>
      </c>
      <c r="J115" s="59"/>
      <c r="M115" s="4"/>
      <c r="N115" s="24" t="s">
        <v>6</v>
      </c>
      <c r="O115" s="28">
        <v>200453</v>
      </c>
      <c r="P115" s="4"/>
      <c r="Q115" s="4"/>
    </row>
    <row r="116" spans="1:17" ht="15">
      <c r="A116" s="22" t="s">
        <v>214</v>
      </c>
      <c r="B116" s="22" t="s">
        <v>215</v>
      </c>
      <c r="C116" s="22" t="s">
        <v>216</v>
      </c>
      <c r="D116" s="22" t="s">
        <v>217</v>
      </c>
      <c r="E116" s="63" t="s">
        <v>218</v>
      </c>
      <c r="F116" s="63" t="s">
        <v>219</v>
      </c>
      <c r="G116" s="63" t="s">
        <v>220</v>
      </c>
      <c r="H116" s="37" t="s">
        <v>4</v>
      </c>
      <c r="M116" s="4"/>
      <c r="N116" s="4"/>
      <c r="O116" s="24" t="s">
        <v>78</v>
      </c>
      <c r="P116" s="28">
        <v>25610</v>
      </c>
      <c r="Q116" s="4"/>
    </row>
    <row r="117" spans="1:17" ht="15">
      <c r="A117" s="27"/>
      <c r="B117" s="28">
        <v>1091988</v>
      </c>
      <c r="C117" s="28">
        <v>985971</v>
      </c>
      <c r="D117" s="28">
        <v>23044</v>
      </c>
      <c r="E117" s="29">
        <v>76530</v>
      </c>
      <c r="F117" s="29">
        <v>15335</v>
      </c>
      <c r="G117" s="29">
        <v>1301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4"/>
      <c r="N117" s="28">
        <v>2220301</v>
      </c>
      <c r="O117" s="6">
        <f>B117+C117+D117+E117+F117+G117+H117+I117+J117+K117+L117</f>
        <v>2194169</v>
      </c>
      <c r="P117" s="28">
        <v>-26132</v>
      </c>
      <c r="Q117" s="4"/>
    </row>
    <row r="118" spans="1:17" ht="15">
      <c r="A118" s="27"/>
      <c r="B118" s="30">
        <v>0.497677</v>
      </c>
      <c r="C118" s="30">
        <v>0.44936</v>
      </c>
      <c r="D118" s="30">
        <v>0.010502</v>
      </c>
      <c r="E118" s="59">
        <v>0.034879</v>
      </c>
      <c r="F118" s="59">
        <v>0.006989</v>
      </c>
      <c r="G118" s="59">
        <v>0.000593</v>
      </c>
      <c r="H118" s="37" t="s">
        <v>4</v>
      </c>
      <c r="M118" s="4"/>
      <c r="N118" s="24" t="s">
        <v>6</v>
      </c>
      <c r="O118" s="35">
        <v>116210</v>
      </c>
      <c r="P118" s="4"/>
      <c r="Q118" s="4"/>
    </row>
    <row r="119" spans="1:17" ht="15">
      <c r="A119" s="22" t="s">
        <v>11</v>
      </c>
      <c r="B119" s="28">
        <v>-307646</v>
      </c>
      <c r="C119" s="28">
        <v>249013</v>
      </c>
      <c r="D119" s="28">
        <v>131584</v>
      </c>
      <c r="E119" s="29">
        <v>-33337</v>
      </c>
      <c r="F119" s="29">
        <v>-12703</v>
      </c>
      <c r="G119" s="29">
        <v>-1301</v>
      </c>
      <c r="M119" s="4"/>
      <c r="N119" s="4"/>
      <c r="O119" s="4"/>
      <c r="P119" s="4"/>
      <c r="Q119" s="4"/>
    </row>
    <row r="120" spans="1:17" ht="15">
      <c r="A120" s="22" t="s">
        <v>221</v>
      </c>
      <c r="B120" s="22" t="s">
        <v>222</v>
      </c>
      <c r="C120" s="22" t="s">
        <v>223</v>
      </c>
      <c r="D120" s="22" t="s">
        <v>224</v>
      </c>
      <c r="E120" s="25" t="s">
        <v>225</v>
      </c>
      <c r="F120" s="63" t="s">
        <v>226</v>
      </c>
      <c r="G120" s="37" t="s">
        <v>227</v>
      </c>
      <c r="H120" s="37" t="s">
        <v>228</v>
      </c>
      <c r="I120" s="63" t="s">
        <v>229</v>
      </c>
      <c r="J120" s="37" t="s">
        <v>4</v>
      </c>
      <c r="K120" s="37" t="s">
        <v>4</v>
      </c>
      <c r="M120" s="4"/>
      <c r="N120" s="4"/>
      <c r="O120" s="24" t="s">
        <v>5</v>
      </c>
      <c r="P120" s="4"/>
      <c r="Q120" s="4"/>
    </row>
    <row r="121" spans="1:17" ht="15">
      <c r="A121" s="27"/>
      <c r="B121" s="28">
        <v>1608086</v>
      </c>
      <c r="C121" s="28">
        <v>2142513</v>
      </c>
      <c r="D121" s="28">
        <v>20009</v>
      </c>
      <c r="E121" s="29">
        <v>7087</v>
      </c>
      <c r="F121" s="29">
        <v>23524</v>
      </c>
      <c r="G121" s="29">
        <v>29</v>
      </c>
      <c r="H121" s="29">
        <v>7</v>
      </c>
      <c r="I121" s="29">
        <v>1</v>
      </c>
      <c r="J121" s="29">
        <v>0</v>
      </c>
      <c r="K121" s="29">
        <v>0</v>
      </c>
      <c r="L121" s="37">
        <v>0</v>
      </c>
      <c r="M121" s="4"/>
      <c r="N121" s="29">
        <v>3852008</v>
      </c>
      <c r="O121" s="28">
        <v>3801256</v>
      </c>
      <c r="P121" s="28">
        <v>-50752</v>
      </c>
      <c r="Q121" s="32">
        <v>-0.0132</v>
      </c>
    </row>
    <row r="122" spans="1:17" ht="15">
      <c r="A122" s="27"/>
      <c r="B122" s="30">
        <v>0.423041</v>
      </c>
      <c r="C122" s="30">
        <v>0.563633</v>
      </c>
      <c r="D122" s="30">
        <v>0.005264</v>
      </c>
      <c r="E122" s="59">
        <v>0.001864</v>
      </c>
      <c r="F122" s="59">
        <v>0.006188</v>
      </c>
      <c r="G122" s="59">
        <v>8E-06</v>
      </c>
      <c r="H122" s="59">
        <v>2E-06</v>
      </c>
      <c r="I122" s="59">
        <v>0</v>
      </c>
      <c r="J122" s="59">
        <v>0</v>
      </c>
      <c r="K122" s="37" t="s">
        <v>4</v>
      </c>
      <c r="M122" s="4"/>
      <c r="N122" s="4"/>
      <c r="O122" s="4">
        <v>50657</v>
      </c>
      <c r="P122" s="24" t="s">
        <v>4</v>
      </c>
      <c r="Q122" s="4"/>
    </row>
    <row r="123" spans="1:17" ht="15">
      <c r="A123" s="22" t="s">
        <v>230</v>
      </c>
      <c r="B123" s="22" t="s">
        <v>231</v>
      </c>
      <c r="C123" s="22" t="s">
        <v>223</v>
      </c>
      <c r="D123" s="24" t="s">
        <v>232</v>
      </c>
      <c r="E123" s="63" t="s">
        <v>233</v>
      </c>
      <c r="F123" s="63" t="s">
        <v>234</v>
      </c>
      <c r="G123" s="63" t="s">
        <v>235</v>
      </c>
      <c r="H123" s="63" t="s">
        <v>236</v>
      </c>
      <c r="I123" s="37" t="s">
        <v>4</v>
      </c>
      <c r="J123" s="37" t="s">
        <v>4</v>
      </c>
      <c r="K123" s="37" t="s">
        <v>4</v>
      </c>
      <c r="M123" s="4"/>
      <c r="N123" s="4"/>
      <c r="O123" s="24" t="s">
        <v>10</v>
      </c>
      <c r="P123" s="4">
        <v>623691</v>
      </c>
      <c r="Q123" s="4"/>
    </row>
    <row r="124" spans="1:17" ht="15">
      <c r="A124" s="27"/>
      <c r="B124" s="28">
        <v>1506104</v>
      </c>
      <c r="C124" s="28">
        <v>1633796</v>
      </c>
      <c r="D124" s="28">
        <v>25236</v>
      </c>
      <c r="E124" s="29">
        <v>12411</v>
      </c>
      <c r="F124" s="29">
        <v>5</v>
      </c>
      <c r="G124" s="29">
        <v>7</v>
      </c>
      <c r="H124" s="29">
        <v>6</v>
      </c>
      <c r="I124" s="29">
        <v>0</v>
      </c>
      <c r="J124" s="29">
        <v>0</v>
      </c>
      <c r="K124" s="29">
        <v>0</v>
      </c>
      <c r="L124" s="37">
        <v>0</v>
      </c>
      <c r="M124" s="4"/>
      <c r="N124" s="29">
        <v>3219864</v>
      </c>
      <c r="O124" s="6">
        <f>B124+C124+D124+E124+F124+G124+H124+I124+J124+K124+L124</f>
        <v>3177565</v>
      </c>
      <c r="P124" s="4">
        <v>-42299</v>
      </c>
      <c r="Q124" s="4"/>
    </row>
    <row r="125" spans="1:17" ht="15">
      <c r="A125" s="27"/>
      <c r="B125" s="30">
        <v>0.473981</v>
      </c>
      <c r="C125" s="30">
        <v>0.514166</v>
      </c>
      <c r="D125" s="30">
        <v>0.007942</v>
      </c>
      <c r="E125" s="59">
        <v>0.003906</v>
      </c>
      <c r="F125" s="59">
        <v>2E-06</v>
      </c>
      <c r="G125" s="59">
        <v>2E-06</v>
      </c>
      <c r="H125" s="59">
        <v>2E-06</v>
      </c>
      <c r="I125" s="37" t="s">
        <v>4</v>
      </c>
      <c r="J125" s="37" t="s">
        <v>4</v>
      </c>
      <c r="K125" s="37" t="s">
        <v>4</v>
      </c>
      <c r="M125" s="4"/>
      <c r="N125" s="4"/>
      <c r="O125" s="28">
        <v>37665</v>
      </c>
      <c r="P125" s="4"/>
      <c r="Q125" s="4"/>
    </row>
    <row r="126" spans="1:17" ht="15">
      <c r="A126" s="22" t="s">
        <v>11</v>
      </c>
      <c r="B126" s="28">
        <v>101982</v>
      </c>
      <c r="C126" s="28">
        <v>508717</v>
      </c>
      <c r="D126" s="28">
        <v>-5227</v>
      </c>
      <c r="E126" s="29">
        <v>-5324</v>
      </c>
      <c r="F126" s="29">
        <v>23519</v>
      </c>
      <c r="G126" s="29">
        <v>22</v>
      </c>
      <c r="H126" s="29">
        <v>1</v>
      </c>
      <c r="M126" s="4"/>
      <c r="N126" s="4"/>
      <c r="O126" s="4"/>
      <c r="P126" s="4"/>
      <c r="Q126" s="4"/>
    </row>
    <row r="127" spans="1:17" ht="15">
      <c r="A127" s="22" t="s">
        <v>237</v>
      </c>
      <c r="B127" s="22" t="s">
        <v>238</v>
      </c>
      <c r="C127" s="22" t="s">
        <v>239</v>
      </c>
      <c r="D127" s="22" t="s">
        <v>240</v>
      </c>
      <c r="E127" s="25" t="s">
        <v>241</v>
      </c>
      <c r="F127" s="37" t="s">
        <v>242</v>
      </c>
      <c r="G127" s="37" t="s">
        <v>243</v>
      </c>
      <c r="H127" s="37" t="s">
        <v>244</v>
      </c>
      <c r="I127" s="37" t="s">
        <v>245</v>
      </c>
      <c r="J127" s="37" t="s">
        <v>246</v>
      </c>
      <c r="K127" s="37" t="s">
        <v>103</v>
      </c>
      <c r="L127" s="37" t="s">
        <v>4</v>
      </c>
      <c r="M127" s="4"/>
      <c r="N127" s="4"/>
      <c r="O127" s="24" t="s">
        <v>69</v>
      </c>
      <c r="P127" s="4"/>
      <c r="Q127" s="4"/>
    </row>
    <row r="128" spans="1:17" ht="15">
      <c r="A128" s="27"/>
      <c r="B128" s="28">
        <v>1028568</v>
      </c>
      <c r="C128" s="28">
        <v>1007460</v>
      </c>
      <c r="D128" s="28">
        <v>10800</v>
      </c>
      <c r="E128" s="29">
        <v>141735</v>
      </c>
      <c r="F128" s="29">
        <v>3776</v>
      </c>
      <c r="G128" s="29">
        <v>9649</v>
      </c>
      <c r="H128" s="29">
        <v>1</v>
      </c>
      <c r="I128" s="29">
        <v>2</v>
      </c>
      <c r="J128" s="29">
        <v>2</v>
      </c>
      <c r="K128" s="29">
        <v>944</v>
      </c>
      <c r="L128" s="29">
        <v>0</v>
      </c>
      <c r="M128" s="4"/>
      <c r="N128" s="28">
        <v>2217818</v>
      </c>
      <c r="O128" s="28">
        <v>2202937</v>
      </c>
      <c r="P128" s="28">
        <v>-14881</v>
      </c>
      <c r="Q128" s="32">
        <v>-0.0067</v>
      </c>
    </row>
    <row r="129" spans="1:17" ht="15">
      <c r="A129" s="27"/>
      <c r="B129" s="30">
        <v>0.466908</v>
      </c>
      <c r="C129" s="30">
        <v>0.457326</v>
      </c>
      <c r="D129" s="30">
        <v>0.004903</v>
      </c>
      <c r="E129" s="59">
        <v>0.064339</v>
      </c>
      <c r="F129" s="59">
        <v>0.001714</v>
      </c>
      <c r="G129" s="59">
        <v>0.00438</v>
      </c>
      <c r="H129" s="59">
        <v>0</v>
      </c>
      <c r="I129" s="59">
        <v>1E-06</v>
      </c>
      <c r="J129" s="59">
        <v>1E-06</v>
      </c>
      <c r="K129" s="59">
        <v>0.000429</v>
      </c>
      <c r="L129" s="37" t="s">
        <v>4</v>
      </c>
      <c r="M129" s="4"/>
      <c r="N129" s="24" t="s">
        <v>4</v>
      </c>
      <c r="O129" s="28">
        <v>166909</v>
      </c>
      <c r="P129" s="4"/>
      <c r="Q129" s="4"/>
    </row>
    <row r="130" spans="1:17" ht="15">
      <c r="A130" s="22" t="s">
        <v>247</v>
      </c>
      <c r="B130" s="22" t="s">
        <v>238</v>
      </c>
      <c r="C130" s="22" t="s">
        <v>248</v>
      </c>
      <c r="D130" s="24" t="s">
        <v>240</v>
      </c>
      <c r="E130" s="63" t="s">
        <v>249</v>
      </c>
      <c r="F130" s="37" t="s">
        <v>250</v>
      </c>
      <c r="G130" s="37" t="s">
        <v>251</v>
      </c>
      <c r="H130" s="37" t="s">
        <v>252</v>
      </c>
      <c r="I130" s="37" t="s">
        <v>253</v>
      </c>
      <c r="J130" s="37" t="s">
        <v>254</v>
      </c>
      <c r="K130" s="37" t="s">
        <v>255</v>
      </c>
      <c r="L130" s="37" t="s">
        <v>256</v>
      </c>
      <c r="M130" s="24"/>
      <c r="N130" s="24" t="s">
        <v>257</v>
      </c>
      <c r="O130" s="24" t="s">
        <v>78</v>
      </c>
      <c r="P130" s="28">
        <v>-49536</v>
      </c>
      <c r="Q130" s="4"/>
    </row>
    <row r="131" spans="1:17" ht="15">
      <c r="A131" s="27"/>
      <c r="B131" s="28">
        <v>999473</v>
      </c>
      <c r="C131" s="28">
        <v>821268</v>
      </c>
      <c r="D131" s="28">
        <v>50589</v>
      </c>
      <c r="E131" s="29">
        <v>364534</v>
      </c>
      <c r="F131" s="29">
        <v>2537</v>
      </c>
      <c r="G131" s="29">
        <v>9698</v>
      </c>
      <c r="H131" s="29">
        <v>3026</v>
      </c>
      <c r="I131" s="29">
        <v>2</v>
      </c>
      <c r="J131" s="29">
        <v>1340</v>
      </c>
      <c r="K131" s="29">
        <v>4</v>
      </c>
      <c r="L131" s="29">
        <v>2</v>
      </c>
      <c r="M131" s="4"/>
      <c r="N131" s="28">
        <v>2282860</v>
      </c>
      <c r="O131" s="6">
        <f>B131+C131+D131+E131+F131+G131+H131+I131+J131+K131+L131</f>
        <v>2252473</v>
      </c>
      <c r="P131" s="28">
        <v>-30387</v>
      </c>
      <c r="Q131" s="4"/>
    </row>
    <row r="132" spans="1:17" ht="15">
      <c r="A132" s="27"/>
      <c r="B132" s="30">
        <v>0.443723</v>
      </c>
      <c r="C132" s="30">
        <v>0.364607</v>
      </c>
      <c r="D132" s="30">
        <v>0.022459</v>
      </c>
      <c r="E132" s="59">
        <v>0.161837</v>
      </c>
      <c r="F132" s="59">
        <v>0.001126</v>
      </c>
      <c r="G132" s="59">
        <v>0.004305</v>
      </c>
      <c r="H132" s="59">
        <v>0.001343</v>
      </c>
      <c r="I132" s="59">
        <v>1E-06</v>
      </c>
      <c r="J132" s="59">
        <v>0.000595</v>
      </c>
      <c r="K132" s="59">
        <v>2E-06</v>
      </c>
      <c r="L132" s="59">
        <v>1E-06</v>
      </c>
      <c r="M132" s="4"/>
      <c r="N132" s="4"/>
      <c r="O132" s="28">
        <v>430384</v>
      </c>
      <c r="P132" s="4"/>
      <c r="Q132" s="4"/>
    </row>
    <row r="133" spans="1:17" ht="15">
      <c r="A133" s="22" t="s">
        <v>11</v>
      </c>
      <c r="B133" s="28">
        <v>29095</v>
      </c>
      <c r="C133" s="28">
        <v>186192</v>
      </c>
      <c r="D133" s="28">
        <v>-39789</v>
      </c>
      <c r="E133" s="29">
        <v>-222799</v>
      </c>
      <c r="F133" s="29">
        <v>1239</v>
      </c>
      <c r="G133" s="29">
        <v>-49</v>
      </c>
      <c r="H133" s="29">
        <v>-3025</v>
      </c>
      <c r="I133" s="29">
        <v>0</v>
      </c>
      <c r="J133" s="29">
        <v>-1338</v>
      </c>
      <c r="K133" s="29">
        <v>940</v>
      </c>
      <c r="L133" s="29">
        <v>-2</v>
      </c>
      <c r="M133" s="4"/>
      <c r="N133" s="4"/>
      <c r="O133" s="4"/>
      <c r="P133" s="4"/>
      <c r="Q133" s="4"/>
    </row>
    <row r="134" spans="1:17" ht="15">
      <c r="A134" s="22" t="s">
        <v>258</v>
      </c>
      <c r="B134" s="22" t="s">
        <v>259</v>
      </c>
      <c r="C134" s="22" t="s">
        <v>260</v>
      </c>
      <c r="D134" s="22" t="s">
        <v>261</v>
      </c>
      <c r="E134" s="63" t="s">
        <v>262</v>
      </c>
      <c r="F134" s="37" t="s">
        <v>4</v>
      </c>
      <c r="G134" s="37" t="s">
        <v>4</v>
      </c>
      <c r="H134" s="37" t="s">
        <v>4</v>
      </c>
      <c r="I134" s="37" t="s">
        <v>4</v>
      </c>
      <c r="J134" s="37" t="s">
        <v>4</v>
      </c>
      <c r="M134" s="4"/>
      <c r="N134" s="24" t="s">
        <v>34</v>
      </c>
      <c r="O134" s="24" t="s">
        <v>5</v>
      </c>
      <c r="P134" s="4"/>
      <c r="Q134" s="4"/>
    </row>
    <row r="135" spans="1:17" ht="15">
      <c r="A135" s="27"/>
      <c r="B135" s="28">
        <v>435507</v>
      </c>
      <c r="C135" s="28">
        <v>145115</v>
      </c>
      <c r="D135" s="28">
        <v>8953</v>
      </c>
      <c r="E135" s="29">
        <v>3782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4"/>
      <c r="N135" s="28">
        <v>610499</v>
      </c>
      <c r="O135" s="28">
        <v>593357</v>
      </c>
      <c r="P135" s="28">
        <v>-17142</v>
      </c>
      <c r="Q135" s="32">
        <v>-0.0281</v>
      </c>
    </row>
    <row r="136" spans="1:17" ht="15">
      <c r="A136" s="27"/>
      <c r="B136" s="30">
        <v>0.733971</v>
      </c>
      <c r="C136" s="30">
        <v>0.244566</v>
      </c>
      <c r="D136" s="30">
        <v>0.015089</v>
      </c>
      <c r="E136" s="59">
        <v>0.006374</v>
      </c>
      <c r="F136" s="59" t="s">
        <v>4</v>
      </c>
      <c r="G136" s="59" t="s">
        <v>4</v>
      </c>
      <c r="H136" s="59" t="s">
        <v>4</v>
      </c>
      <c r="I136" s="59" t="s">
        <v>4</v>
      </c>
      <c r="J136" s="59" t="s">
        <v>4</v>
      </c>
      <c r="M136" s="4"/>
      <c r="N136" s="24" t="s">
        <v>6</v>
      </c>
      <c r="O136" s="4">
        <v>12735</v>
      </c>
      <c r="P136" s="4"/>
      <c r="Q136" s="4"/>
    </row>
    <row r="137" spans="1:17" ht="15">
      <c r="A137" s="22" t="s">
        <v>263</v>
      </c>
      <c r="B137" s="22" t="s">
        <v>264</v>
      </c>
      <c r="C137" s="22" t="s">
        <v>265</v>
      </c>
      <c r="D137" s="22" t="s">
        <v>266</v>
      </c>
      <c r="E137" s="63" t="s">
        <v>4</v>
      </c>
      <c r="F137" s="63" t="s">
        <v>4</v>
      </c>
      <c r="H137" s="63" t="s">
        <v>4</v>
      </c>
      <c r="J137" s="63" t="s">
        <v>4</v>
      </c>
      <c r="K137" s="63" t="s">
        <v>4</v>
      </c>
      <c r="M137" s="4"/>
      <c r="N137" s="4"/>
      <c r="O137" s="24" t="s">
        <v>10</v>
      </c>
      <c r="P137" s="28">
        <v>112366</v>
      </c>
      <c r="Q137" s="4">
        <v>0.233614</v>
      </c>
    </row>
    <row r="138" spans="1:17" ht="15">
      <c r="A138" s="27"/>
      <c r="B138" s="28">
        <v>330349</v>
      </c>
      <c r="C138" s="28">
        <v>132348</v>
      </c>
      <c r="D138" s="28">
        <v>18294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4"/>
      <c r="N138" s="28">
        <v>490914</v>
      </c>
      <c r="O138" s="6">
        <f>B138+C138+D138+E138+F138+G138+H138+I138+J138+K138+L138</f>
        <v>480991</v>
      </c>
      <c r="P138" s="28">
        <v>-9923</v>
      </c>
      <c r="Q138" s="4"/>
    </row>
    <row r="139" spans="1:17" ht="15">
      <c r="A139" s="27"/>
      <c r="B139" s="30">
        <v>0.686809</v>
      </c>
      <c r="C139" s="30">
        <v>0.275157</v>
      </c>
      <c r="D139" s="30">
        <v>0.038034</v>
      </c>
      <c r="E139" s="25" t="s">
        <v>4</v>
      </c>
      <c r="F139" s="37" t="s">
        <v>4</v>
      </c>
      <c r="H139" s="37" t="s">
        <v>4</v>
      </c>
      <c r="J139" s="63" t="s">
        <v>4</v>
      </c>
      <c r="K139" s="63" t="s">
        <v>4</v>
      </c>
      <c r="M139" s="4"/>
      <c r="N139" s="24" t="s">
        <v>6</v>
      </c>
      <c r="O139" s="28">
        <v>18294</v>
      </c>
      <c r="P139" s="4"/>
      <c r="Q139" s="4"/>
    </row>
    <row r="140" spans="1:17" ht="15">
      <c r="A140" s="22" t="s">
        <v>11</v>
      </c>
      <c r="B140" s="28">
        <v>105158</v>
      </c>
      <c r="C140" s="28">
        <v>12767</v>
      </c>
      <c r="D140" s="28">
        <v>-9341</v>
      </c>
      <c r="E140" s="63" t="s">
        <v>4</v>
      </c>
      <c r="F140" s="63" t="s">
        <v>4</v>
      </c>
      <c r="G140" s="63" t="s">
        <v>4</v>
      </c>
      <c r="H140" s="63" t="s">
        <v>4</v>
      </c>
      <c r="I140" s="63" t="s">
        <v>4</v>
      </c>
      <c r="J140" s="63" t="s">
        <v>4</v>
      </c>
      <c r="K140" s="63" t="s">
        <v>4</v>
      </c>
      <c r="M140" s="4"/>
      <c r="N140" s="4"/>
      <c r="O140" s="4"/>
      <c r="P140" s="4"/>
      <c r="Q140" s="4"/>
    </row>
    <row r="141" spans="1:17" ht="15">
      <c r="A141" s="22" t="s">
        <v>267</v>
      </c>
      <c r="B141" s="22" t="s">
        <v>268</v>
      </c>
      <c r="C141" s="22" t="s">
        <v>269</v>
      </c>
      <c r="D141" s="22" t="s">
        <v>270</v>
      </c>
      <c r="E141" s="25" t="s">
        <v>271</v>
      </c>
      <c r="F141" s="37" t="s">
        <v>272</v>
      </c>
      <c r="G141" s="37" t="s">
        <v>273</v>
      </c>
      <c r="H141" s="37" t="s">
        <v>4</v>
      </c>
      <c r="I141" s="37" t="s">
        <v>4</v>
      </c>
      <c r="J141" s="37" t="s">
        <v>4</v>
      </c>
      <c r="M141" s="4"/>
      <c r="N141" s="24" t="s">
        <v>34</v>
      </c>
      <c r="O141" s="24" t="s">
        <v>5</v>
      </c>
      <c r="P141" s="4"/>
      <c r="Q141" s="4"/>
    </row>
    <row r="142" spans="1:17" ht="15">
      <c r="A142" s="27"/>
      <c r="B142" s="28">
        <v>279003</v>
      </c>
      <c r="C142" s="28">
        <v>228521</v>
      </c>
      <c r="D142" s="28">
        <v>7307</v>
      </c>
      <c r="E142" s="29">
        <v>20019</v>
      </c>
      <c r="F142" s="29">
        <v>6753</v>
      </c>
      <c r="G142" s="29">
        <v>20699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4"/>
      <c r="N142" s="28">
        <v>586274</v>
      </c>
      <c r="O142" s="28">
        <v>562302</v>
      </c>
      <c r="P142" s="28">
        <v>-23972</v>
      </c>
      <c r="Q142" s="32">
        <v>-0.0409</v>
      </c>
    </row>
    <row r="143" spans="1:17" ht="15">
      <c r="A143" s="27"/>
      <c r="B143" s="30">
        <v>0.490292</v>
      </c>
      <c r="C143" s="30">
        <v>0.40158</v>
      </c>
      <c r="D143" s="30">
        <v>0.012841</v>
      </c>
      <c r="E143" s="59">
        <v>0.035179</v>
      </c>
      <c r="F143" s="59">
        <v>0.011867</v>
      </c>
      <c r="G143" s="59">
        <v>0.036374</v>
      </c>
      <c r="H143" s="59">
        <v>0</v>
      </c>
      <c r="I143" s="59" t="s">
        <v>4</v>
      </c>
      <c r="J143" s="59" t="s">
        <v>4</v>
      </c>
      <c r="K143" s="59"/>
      <c r="M143" s="4"/>
      <c r="N143" s="24" t="s">
        <v>6</v>
      </c>
      <c r="O143" s="28">
        <v>27326</v>
      </c>
      <c r="P143" s="4"/>
      <c r="Q143" s="4"/>
    </row>
    <row r="144" spans="1:17" ht="15">
      <c r="A144" s="22" t="s">
        <v>274</v>
      </c>
      <c r="B144" s="22" t="s">
        <v>275</v>
      </c>
      <c r="C144" s="22" t="s">
        <v>276</v>
      </c>
      <c r="D144" s="22" t="s">
        <v>277</v>
      </c>
      <c r="E144" s="63" t="s">
        <v>278</v>
      </c>
      <c r="F144" s="63" t="s">
        <v>279</v>
      </c>
      <c r="G144" s="63" t="s">
        <v>280</v>
      </c>
      <c r="H144" s="63" t="s">
        <v>273</v>
      </c>
      <c r="I144" s="63" t="s">
        <v>4</v>
      </c>
      <c r="J144" s="63" t="s">
        <v>4</v>
      </c>
      <c r="K144" s="63" t="s">
        <v>4</v>
      </c>
      <c r="M144" s="4"/>
      <c r="N144" s="4"/>
      <c r="O144" s="24" t="s">
        <v>10</v>
      </c>
      <c r="P144" s="28">
        <v>58223</v>
      </c>
      <c r="Q144" s="4">
        <v>0.115504</v>
      </c>
    </row>
    <row r="145" spans="1:17" ht="15">
      <c r="A145" s="27"/>
      <c r="B145" s="28">
        <v>344001</v>
      </c>
      <c r="C145" s="28">
        <v>110935</v>
      </c>
      <c r="D145" s="28">
        <v>8104</v>
      </c>
      <c r="E145" s="29">
        <v>7047</v>
      </c>
      <c r="F145" s="29">
        <v>4775</v>
      </c>
      <c r="G145" s="29">
        <v>5543</v>
      </c>
      <c r="H145" s="29">
        <v>23674</v>
      </c>
      <c r="I145" s="29">
        <v>0</v>
      </c>
      <c r="J145" s="29">
        <v>0</v>
      </c>
      <c r="K145" s="29">
        <v>0</v>
      </c>
      <c r="L145" s="29">
        <v>0</v>
      </c>
      <c r="M145" s="4"/>
      <c r="N145" s="28">
        <v>512433</v>
      </c>
      <c r="O145" s="6">
        <f>B145+C145+D145+E145+F145+G145+H145+I145+J145+K145+L145</f>
        <v>504079</v>
      </c>
      <c r="P145" s="28">
        <v>-8354</v>
      </c>
      <c r="Q145" s="4"/>
    </row>
    <row r="146" spans="1:17" ht="15">
      <c r="A146" s="27"/>
      <c r="B146" s="30">
        <v>0.682435</v>
      </c>
      <c r="C146" s="30">
        <v>0.220075</v>
      </c>
      <c r="D146" s="30">
        <v>0.016077</v>
      </c>
      <c r="E146" s="59">
        <v>0.01398</v>
      </c>
      <c r="F146" s="59">
        <v>0.009473</v>
      </c>
      <c r="G146" s="59">
        <v>0.010996</v>
      </c>
      <c r="H146" s="59">
        <v>0.046965</v>
      </c>
      <c r="I146" s="37" t="s">
        <v>4</v>
      </c>
      <c r="J146" s="63" t="s">
        <v>4</v>
      </c>
      <c r="K146" s="63" t="s">
        <v>4</v>
      </c>
      <c r="M146" s="4"/>
      <c r="N146" s="24" t="s">
        <v>6</v>
      </c>
      <c r="O146" s="28">
        <v>49143</v>
      </c>
      <c r="P146" s="4"/>
      <c r="Q146" s="4"/>
    </row>
    <row r="147" spans="1:17" ht="15">
      <c r="A147" s="22" t="s">
        <v>11</v>
      </c>
      <c r="B147" s="28">
        <v>-64998</v>
      </c>
      <c r="C147" s="28">
        <v>117586</v>
      </c>
      <c r="D147" s="28">
        <v>-797</v>
      </c>
      <c r="E147" s="29">
        <v>12972</v>
      </c>
      <c r="F147" s="29">
        <v>1978</v>
      </c>
      <c r="G147" s="29">
        <v>15156</v>
      </c>
      <c r="H147" s="29">
        <v>-23674</v>
      </c>
      <c r="I147" s="63" t="s">
        <v>4</v>
      </c>
      <c r="J147" s="63" t="s">
        <v>4</v>
      </c>
      <c r="K147" s="63" t="s">
        <v>4</v>
      </c>
      <c r="M147" s="4"/>
      <c r="N147" s="4"/>
      <c r="O147" s="4"/>
      <c r="P147" s="4"/>
      <c r="Q147" s="4"/>
    </row>
    <row r="148" spans="1:17" ht="15">
      <c r="A148" s="22" t="s">
        <v>281</v>
      </c>
      <c r="B148" s="22" t="s">
        <v>282</v>
      </c>
      <c r="C148" s="22" t="s">
        <v>283</v>
      </c>
      <c r="D148" s="22" t="s">
        <v>4</v>
      </c>
      <c r="E148" s="25" t="s">
        <v>284</v>
      </c>
      <c r="F148" s="37" t="s">
        <v>4</v>
      </c>
      <c r="G148" s="37" t="s">
        <v>4</v>
      </c>
      <c r="H148" s="37" t="s">
        <v>166</v>
      </c>
      <c r="I148" s="37" t="s">
        <v>4</v>
      </c>
      <c r="J148" s="37" t="s">
        <v>4</v>
      </c>
      <c r="M148" s="4"/>
      <c r="N148" s="24" t="s">
        <v>4</v>
      </c>
      <c r="O148" s="24" t="s">
        <v>5</v>
      </c>
      <c r="P148" s="4"/>
      <c r="Q148" s="4"/>
    </row>
    <row r="149" spans="1:17" ht="15">
      <c r="A149" s="27"/>
      <c r="B149" s="28">
        <v>104288</v>
      </c>
      <c r="C149" s="28">
        <v>298760</v>
      </c>
      <c r="D149" s="28">
        <v>0</v>
      </c>
      <c r="E149" s="29">
        <v>323</v>
      </c>
      <c r="F149" s="29">
        <v>0</v>
      </c>
      <c r="G149" s="29">
        <v>0</v>
      </c>
      <c r="H149" s="29">
        <v>308</v>
      </c>
      <c r="I149" s="29">
        <v>0</v>
      </c>
      <c r="J149" s="29">
        <v>0</v>
      </c>
      <c r="K149" s="29">
        <v>0</v>
      </c>
      <c r="L149" s="29">
        <v>0</v>
      </c>
      <c r="M149" s="4"/>
      <c r="N149" s="28">
        <v>417436</v>
      </c>
      <c r="O149" s="28">
        <v>403679</v>
      </c>
      <c r="P149" s="28">
        <v>-13757</v>
      </c>
      <c r="Q149" s="32">
        <v>-0.033</v>
      </c>
    </row>
    <row r="150" spans="1:17" ht="15">
      <c r="A150" s="27"/>
      <c r="B150" s="30">
        <v>0.258344</v>
      </c>
      <c r="C150" s="30">
        <v>0.740093</v>
      </c>
      <c r="D150" s="30">
        <v>0</v>
      </c>
      <c r="E150" s="59">
        <v>0.0008</v>
      </c>
      <c r="F150" s="59">
        <v>0</v>
      </c>
      <c r="G150" s="59">
        <v>0</v>
      </c>
      <c r="H150" s="59">
        <v>0.000763</v>
      </c>
      <c r="I150" s="59" t="s">
        <v>4</v>
      </c>
      <c r="J150" s="59" t="s">
        <v>4</v>
      </c>
      <c r="M150" s="4"/>
      <c r="N150" s="24" t="s">
        <v>6</v>
      </c>
      <c r="O150" s="28">
        <v>631</v>
      </c>
      <c r="P150" s="4"/>
      <c r="Q150" s="32"/>
    </row>
    <row r="151" spans="1:17" ht="15">
      <c r="A151" s="22" t="s">
        <v>285</v>
      </c>
      <c r="B151" s="22" t="s">
        <v>286</v>
      </c>
      <c r="C151" s="22" t="s">
        <v>287</v>
      </c>
      <c r="D151" s="22" t="s">
        <v>288</v>
      </c>
      <c r="E151" s="63" t="s">
        <v>166</v>
      </c>
      <c r="F151" s="63" t="s">
        <v>4</v>
      </c>
      <c r="H151" s="63" t="s">
        <v>4</v>
      </c>
      <c r="I151" s="63" t="s">
        <v>4</v>
      </c>
      <c r="J151" s="63" t="s">
        <v>4</v>
      </c>
      <c r="K151" s="63" t="s">
        <v>4</v>
      </c>
      <c r="M151" s="4"/>
      <c r="N151" s="4"/>
      <c r="O151" s="24" t="s">
        <v>10</v>
      </c>
      <c r="P151" s="28">
        <v>-39297</v>
      </c>
      <c r="Q151" s="32">
        <v>-0.0887</v>
      </c>
    </row>
    <row r="152" spans="1:17" ht="15">
      <c r="A152" s="27" t="s">
        <v>289</v>
      </c>
      <c r="B152" s="28">
        <v>259663</v>
      </c>
      <c r="C152" s="28">
        <v>169277</v>
      </c>
      <c r="D152" s="28">
        <v>13028</v>
      </c>
      <c r="E152" s="29">
        <v>1008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4"/>
      <c r="N152" s="28">
        <v>453078</v>
      </c>
      <c r="O152" s="6">
        <f>B152+C152+D152+E152+F152+G152+H152+I152+J152+K152+L152</f>
        <v>442976</v>
      </c>
      <c r="P152" s="28">
        <v>-10102</v>
      </c>
      <c r="Q152" s="4"/>
    </row>
    <row r="153" spans="1:17" ht="15">
      <c r="A153" s="27"/>
      <c r="B153" s="30">
        <v>0.586178</v>
      </c>
      <c r="C153" s="30">
        <v>0.382136</v>
      </c>
      <c r="D153" s="30">
        <v>0.02941</v>
      </c>
      <c r="E153" s="59">
        <v>0.002276</v>
      </c>
      <c r="F153" s="59">
        <v>0</v>
      </c>
      <c r="H153" s="37" t="s">
        <v>4</v>
      </c>
      <c r="I153" s="37" t="s">
        <v>4</v>
      </c>
      <c r="J153" s="63" t="s">
        <v>4</v>
      </c>
      <c r="K153" s="63" t="s">
        <v>4</v>
      </c>
      <c r="M153" s="4"/>
      <c r="N153" s="24" t="s">
        <v>6</v>
      </c>
      <c r="O153" s="28">
        <v>14036</v>
      </c>
      <c r="P153" s="4"/>
      <c r="Q153" s="4"/>
    </row>
    <row r="154" spans="1:17" ht="15">
      <c r="A154" s="22" t="s">
        <v>11</v>
      </c>
      <c r="B154" s="28">
        <v>-155375</v>
      </c>
      <c r="C154" s="28">
        <v>129483</v>
      </c>
      <c r="D154" s="28">
        <v>-13028</v>
      </c>
      <c r="E154" s="29">
        <v>-685</v>
      </c>
      <c r="F154" s="29">
        <v>0</v>
      </c>
      <c r="G154" s="63" t="s">
        <v>4</v>
      </c>
      <c r="H154" s="63" t="s">
        <v>4</v>
      </c>
      <c r="I154" s="63" t="s">
        <v>4</v>
      </c>
      <c r="J154" s="63" t="s">
        <v>4</v>
      </c>
      <c r="K154" s="63" t="s">
        <v>4</v>
      </c>
      <c r="M154" s="4"/>
      <c r="N154" s="4"/>
      <c r="O154" s="4"/>
      <c r="P154" s="4"/>
      <c r="Q154" s="4"/>
    </row>
    <row r="155" spans="1:17" ht="15">
      <c r="A155" s="22" t="s">
        <v>290</v>
      </c>
      <c r="B155" s="22" t="s">
        <v>291</v>
      </c>
      <c r="C155" s="22" t="s">
        <v>292</v>
      </c>
      <c r="D155" s="27"/>
      <c r="E155" s="25"/>
      <c r="F155" s="37" t="s">
        <v>4</v>
      </c>
      <c r="M155" s="4"/>
      <c r="N155" s="4" t="s">
        <v>34</v>
      </c>
      <c r="O155" s="24" t="s">
        <v>5</v>
      </c>
      <c r="P155" s="4"/>
      <c r="Q155" s="4"/>
    </row>
    <row r="156" spans="1:17" ht="15">
      <c r="A156" s="27"/>
      <c r="B156" s="28">
        <v>174364</v>
      </c>
      <c r="C156" s="28">
        <v>384806</v>
      </c>
      <c r="D156" s="28">
        <v>0</v>
      </c>
      <c r="E156" s="29">
        <v>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4"/>
      <c r="N156" s="28">
        <v>568597</v>
      </c>
      <c r="O156" s="28">
        <v>559170</v>
      </c>
      <c r="P156" s="35">
        <v>9427</v>
      </c>
      <c r="Q156" s="32">
        <v>0.0166</v>
      </c>
    </row>
    <row r="157" spans="1:17" ht="15">
      <c r="A157" s="27"/>
      <c r="B157" s="30">
        <v>0.311826</v>
      </c>
      <c r="C157" s="30">
        <v>0.688174</v>
      </c>
      <c r="D157" s="30">
        <v>0</v>
      </c>
      <c r="E157" s="59">
        <v>0</v>
      </c>
      <c r="F157" s="59" t="s">
        <v>4</v>
      </c>
      <c r="G157" s="59"/>
      <c r="H157" s="59"/>
      <c r="I157" s="59"/>
      <c r="J157" s="59"/>
      <c r="M157" s="4"/>
      <c r="N157" s="24" t="s">
        <v>70</v>
      </c>
      <c r="O157" s="36">
        <v>2.93874E-39</v>
      </c>
      <c r="P157" s="4"/>
      <c r="Q157" s="4"/>
    </row>
    <row r="158" spans="1:17" ht="15">
      <c r="A158" s="22" t="s">
        <v>293</v>
      </c>
      <c r="B158" s="22" t="s">
        <v>294</v>
      </c>
      <c r="C158" s="22" t="s">
        <v>292</v>
      </c>
      <c r="D158" s="22" t="s">
        <v>295</v>
      </c>
      <c r="E158" s="63" t="s">
        <v>4</v>
      </c>
      <c r="F158" s="37" t="s">
        <v>4</v>
      </c>
      <c r="G158" s="37" t="s">
        <v>4</v>
      </c>
      <c r="H158" s="37" t="s">
        <v>4</v>
      </c>
      <c r="I158" s="37" t="s">
        <v>4</v>
      </c>
      <c r="M158" s="4"/>
      <c r="N158" s="4"/>
      <c r="O158" s="24" t="s">
        <v>10</v>
      </c>
      <c r="P158" s="28">
        <v>74937</v>
      </c>
      <c r="Q158" s="4"/>
    </row>
    <row r="159" spans="1:17" ht="15">
      <c r="A159" s="27"/>
      <c r="B159" s="28">
        <v>189074</v>
      </c>
      <c r="C159" s="28">
        <v>268693</v>
      </c>
      <c r="D159" s="28">
        <v>26466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4"/>
      <c r="N159" s="28">
        <v>502230</v>
      </c>
      <c r="O159" s="6">
        <f>B159+C159+D159+E159+F159+G159+H159+I159+J159+K159+L159</f>
        <v>484233</v>
      </c>
      <c r="P159" s="28">
        <v>-17997</v>
      </c>
      <c r="Q159" s="4"/>
    </row>
    <row r="160" spans="1:17" ht="15">
      <c r="A160" s="27"/>
      <c r="B160" s="30">
        <v>0.390461</v>
      </c>
      <c r="C160" s="30">
        <v>0.554884</v>
      </c>
      <c r="D160" s="30">
        <v>0.054656</v>
      </c>
      <c r="E160" s="59">
        <v>0</v>
      </c>
      <c r="F160" s="37" t="s">
        <v>4</v>
      </c>
      <c r="G160" s="37" t="s">
        <v>4</v>
      </c>
      <c r="H160" s="37" t="s">
        <v>4</v>
      </c>
      <c r="I160" s="37" t="s">
        <v>4</v>
      </c>
      <c r="M160" s="4"/>
      <c r="N160" s="24" t="s">
        <v>6</v>
      </c>
      <c r="O160" s="35">
        <v>26466</v>
      </c>
      <c r="P160" s="4"/>
      <c r="Q160" s="4"/>
    </row>
    <row r="161" spans="1:17" ht="15">
      <c r="A161" s="22" t="s">
        <v>11</v>
      </c>
      <c r="B161" s="28">
        <v>-14710</v>
      </c>
      <c r="C161" s="28">
        <v>116113</v>
      </c>
      <c r="D161" s="28">
        <v>-26466</v>
      </c>
      <c r="E161" s="29">
        <v>0</v>
      </c>
      <c r="M161" s="4"/>
      <c r="N161" s="4"/>
      <c r="O161" s="4"/>
      <c r="P161" s="4"/>
      <c r="Q161" s="4"/>
    </row>
    <row r="162" spans="1:17" ht="15">
      <c r="A162" s="22" t="s">
        <v>296</v>
      </c>
      <c r="B162" s="22" t="s">
        <v>297</v>
      </c>
      <c r="C162" s="22" t="s">
        <v>298</v>
      </c>
      <c r="D162" s="22" t="s">
        <v>4</v>
      </c>
      <c r="E162" s="25" t="s">
        <v>299</v>
      </c>
      <c r="F162" s="37" t="s">
        <v>300</v>
      </c>
      <c r="G162" s="37" t="s">
        <v>301</v>
      </c>
      <c r="H162" s="37" t="s">
        <v>302</v>
      </c>
      <c r="I162" s="37" t="s">
        <v>4</v>
      </c>
      <c r="J162" s="37" t="s">
        <v>4</v>
      </c>
      <c r="K162" s="37" t="s">
        <v>4</v>
      </c>
      <c r="M162" s="4"/>
      <c r="N162" s="24" t="s">
        <v>4</v>
      </c>
      <c r="O162" s="24" t="s">
        <v>5</v>
      </c>
      <c r="P162" s="4"/>
      <c r="Q162" s="4"/>
    </row>
    <row r="163" spans="1:17" ht="15">
      <c r="A163" s="27"/>
      <c r="B163" s="28">
        <v>1274335</v>
      </c>
      <c r="C163" s="28">
        <v>3086709</v>
      </c>
      <c r="D163" s="28">
        <v>0</v>
      </c>
      <c r="E163" s="29">
        <v>42166</v>
      </c>
      <c r="F163" s="29">
        <v>5919</v>
      </c>
      <c r="G163" s="29">
        <v>14736</v>
      </c>
      <c r="H163" s="29">
        <v>13355</v>
      </c>
      <c r="I163" s="29">
        <v>0</v>
      </c>
      <c r="J163" s="29">
        <v>0</v>
      </c>
      <c r="K163" s="29">
        <v>0</v>
      </c>
      <c r="L163" s="29">
        <v>0</v>
      </c>
      <c r="M163" s="4"/>
      <c r="N163" s="31">
        <v>4697867</v>
      </c>
      <c r="O163" s="28">
        <v>4437220</v>
      </c>
      <c r="P163" s="28">
        <v>-260647</v>
      </c>
      <c r="Q163" s="32">
        <v>-0.0555</v>
      </c>
    </row>
    <row r="164" spans="1:17" ht="15">
      <c r="A164" s="27"/>
      <c r="B164" s="30">
        <v>0.287192</v>
      </c>
      <c r="C164" s="30">
        <v>0.69564</v>
      </c>
      <c r="D164" s="30">
        <v>0</v>
      </c>
      <c r="E164" s="59">
        <v>0.009503</v>
      </c>
      <c r="F164" s="59">
        <v>0.001334</v>
      </c>
      <c r="G164" s="59">
        <v>0.003321</v>
      </c>
      <c r="H164" s="59">
        <v>0.00301</v>
      </c>
      <c r="I164" s="59">
        <v>0</v>
      </c>
      <c r="J164" s="59">
        <v>0</v>
      </c>
      <c r="K164" s="59">
        <v>0</v>
      </c>
      <c r="M164" s="4"/>
      <c r="N164" s="33" t="s">
        <v>4</v>
      </c>
      <c r="O164" s="28">
        <v>76176</v>
      </c>
      <c r="P164" s="4"/>
      <c r="Q164" s="4"/>
    </row>
    <row r="165" spans="1:17" ht="15">
      <c r="A165" s="22" t="s">
        <v>303</v>
      </c>
      <c r="B165" s="22" t="s">
        <v>304</v>
      </c>
      <c r="C165" s="22" t="s">
        <v>305</v>
      </c>
      <c r="D165" s="24" t="s">
        <v>306</v>
      </c>
      <c r="E165" s="63" t="s">
        <v>307</v>
      </c>
      <c r="F165" s="63" t="s">
        <v>308</v>
      </c>
      <c r="G165" s="37" t="s">
        <v>309</v>
      </c>
      <c r="H165" s="63" t="s">
        <v>4</v>
      </c>
      <c r="I165" s="63" t="s">
        <v>310</v>
      </c>
      <c r="J165" s="37" t="s">
        <v>311</v>
      </c>
      <c r="M165" s="4"/>
      <c r="N165" s="4"/>
      <c r="O165" s="24" t="s">
        <v>10</v>
      </c>
      <c r="P165" s="28">
        <v>-141858</v>
      </c>
      <c r="Q165" s="4"/>
    </row>
    <row r="166" spans="1:17" ht="15">
      <c r="A166" s="27"/>
      <c r="B166" s="28">
        <v>2262255</v>
      </c>
      <c r="C166" s="28">
        <v>1534064</v>
      </c>
      <c r="D166" s="28">
        <v>44195</v>
      </c>
      <c r="E166" s="29">
        <v>654016</v>
      </c>
      <c r="F166" s="29">
        <v>21977</v>
      </c>
      <c r="G166" s="29">
        <v>15761</v>
      </c>
      <c r="H166" s="29">
        <v>0</v>
      </c>
      <c r="I166" s="29">
        <v>5013</v>
      </c>
      <c r="J166" s="29">
        <v>41797</v>
      </c>
      <c r="K166" s="29">
        <v>0</v>
      </c>
      <c r="L166" s="29">
        <v>0</v>
      </c>
      <c r="M166" s="4"/>
      <c r="N166" s="28">
        <v>4690968</v>
      </c>
      <c r="O166" s="6">
        <f>B166+C166+D166+E166+F166+G166+H166+I166+J166+K166+L166</f>
        <v>4579078</v>
      </c>
      <c r="P166" s="28">
        <v>-111890</v>
      </c>
      <c r="Q166" s="4"/>
    </row>
    <row r="167" spans="1:17" ht="15">
      <c r="A167" s="27"/>
      <c r="B167" s="30">
        <v>0.494042</v>
      </c>
      <c r="C167" s="30">
        <v>0.335016</v>
      </c>
      <c r="D167" s="30">
        <v>0.009652</v>
      </c>
      <c r="E167" s="59">
        <v>0.142827</v>
      </c>
      <c r="F167" s="59">
        <v>0.004799</v>
      </c>
      <c r="G167" s="59">
        <v>0.003442</v>
      </c>
      <c r="H167" s="59">
        <v>0</v>
      </c>
      <c r="I167" s="59">
        <v>0.001095</v>
      </c>
      <c r="J167" s="59">
        <v>0.009128</v>
      </c>
      <c r="K167" s="37" t="s">
        <v>6</v>
      </c>
      <c r="M167" s="4"/>
      <c r="N167" s="4"/>
      <c r="O167" s="28">
        <v>782759</v>
      </c>
      <c r="P167" s="4"/>
      <c r="Q167" s="4"/>
    </row>
    <row r="168" spans="1:17" ht="15">
      <c r="A168" s="22" t="s">
        <v>11</v>
      </c>
      <c r="B168" s="28">
        <v>-987920</v>
      </c>
      <c r="C168" s="28">
        <v>1552645</v>
      </c>
      <c r="D168" s="28">
        <v>-44195</v>
      </c>
      <c r="E168" s="29">
        <v>-611850</v>
      </c>
      <c r="F168" s="29">
        <v>-16058</v>
      </c>
      <c r="G168" s="29" t="s">
        <v>4</v>
      </c>
      <c r="H168" s="29">
        <v>13355</v>
      </c>
      <c r="I168" s="29">
        <v>-5013</v>
      </c>
      <c r="J168" s="29" t="s">
        <v>4</v>
      </c>
      <c r="M168" s="4"/>
      <c r="N168" s="4"/>
      <c r="O168" s="4"/>
      <c r="P168" s="4"/>
      <c r="Q168" s="4"/>
    </row>
    <row r="169" spans="1:17" ht="15">
      <c r="A169" s="22" t="s">
        <v>312</v>
      </c>
      <c r="B169" s="22" t="s">
        <v>313</v>
      </c>
      <c r="C169" s="22" t="s">
        <v>314</v>
      </c>
      <c r="D169" s="22" t="s">
        <v>315</v>
      </c>
      <c r="E169" s="63" t="s">
        <v>316</v>
      </c>
      <c r="F169" s="37" t="s">
        <v>317</v>
      </c>
      <c r="G169" s="37" t="s">
        <v>318</v>
      </c>
      <c r="M169" s="4"/>
      <c r="N169" s="4"/>
      <c r="O169" s="24" t="s">
        <v>5</v>
      </c>
      <c r="P169" s="4"/>
      <c r="Q169" s="4"/>
    </row>
    <row r="170" spans="1:17" ht="15">
      <c r="A170" s="27"/>
      <c r="B170" s="28">
        <v>1474285</v>
      </c>
      <c r="C170" s="28">
        <v>2435384</v>
      </c>
      <c r="D170" s="28">
        <v>71468</v>
      </c>
      <c r="E170" s="29">
        <v>40965</v>
      </c>
      <c r="F170" s="29">
        <v>73</v>
      </c>
      <c r="G170" s="29">
        <v>579</v>
      </c>
      <c r="H170" s="29">
        <v>0</v>
      </c>
      <c r="I170" s="29">
        <v>0</v>
      </c>
      <c r="J170" s="29">
        <v>0</v>
      </c>
      <c r="K170" s="37">
        <v>0</v>
      </c>
      <c r="L170" s="29">
        <v>0</v>
      </c>
      <c r="M170" s="4"/>
      <c r="N170" s="28">
        <v>4184072</v>
      </c>
      <c r="O170" s="28">
        <v>4022754</v>
      </c>
      <c r="P170" s="28">
        <v>-161318</v>
      </c>
      <c r="Q170" s="32">
        <v>-0.0386</v>
      </c>
    </row>
    <row r="171" spans="1:17" ht="15">
      <c r="A171" s="27"/>
      <c r="B171" s="30">
        <v>0.366486</v>
      </c>
      <c r="C171" s="30">
        <v>0.605402</v>
      </c>
      <c r="D171" s="30">
        <v>0.017766</v>
      </c>
      <c r="E171" s="59">
        <v>0.010183</v>
      </c>
      <c r="F171" s="59">
        <v>1.8E-05</v>
      </c>
      <c r="G171" s="59">
        <v>0.000144</v>
      </c>
      <c r="H171" s="59"/>
      <c r="I171" s="59"/>
      <c r="J171" s="59"/>
      <c r="M171" s="4"/>
      <c r="N171" s="4"/>
      <c r="O171" s="28">
        <v>113085</v>
      </c>
      <c r="P171" s="4"/>
      <c r="Q171" s="4"/>
    </row>
    <row r="172" spans="1:17" ht="15">
      <c r="A172" s="22" t="s">
        <v>319</v>
      </c>
      <c r="B172" s="22" t="s">
        <v>320</v>
      </c>
      <c r="C172" s="22" t="s">
        <v>321</v>
      </c>
      <c r="D172" s="24" t="s">
        <v>322</v>
      </c>
      <c r="E172" s="25" t="s">
        <v>323</v>
      </c>
      <c r="F172" s="37" t="s">
        <v>4</v>
      </c>
      <c r="G172" s="37" t="s">
        <v>4</v>
      </c>
      <c r="H172" s="37" t="s">
        <v>4</v>
      </c>
      <c r="I172" s="37" t="s">
        <v>4</v>
      </c>
      <c r="J172" s="37" t="s">
        <v>4</v>
      </c>
      <c r="M172" s="4"/>
      <c r="N172" s="4"/>
      <c r="O172" s="24" t="s">
        <v>10</v>
      </c>
      <c r="P172" s="28">
        <v>854145</v>
      </c>
      <c r="Q172" s="4"/>
    </row>
    <row r="173" spans="1:17" ht="15">
      <c r="A173" s="27"/>
      <c r="B173" s="28">
        <v>1831110</v>
      </c>
      <c r="C173" s="28">
        <v>1212392</v>
      </c>
      <c r="D173" s="28">
        <v>124595</v>
      </c>
      <c r="E173" s="29">
        <v>512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37">
        <v>0</v>
      </c>
      <c r="L173" s="29">
        <v>0</v>
      </c>
      <c r="M173" s="4"/>
      <c r="N173" s="28">
        <v>3295972</v>
      </c>
      <c r="O173" s="6">
        <f>B173+C173+D173+E173+F173+G173+H173+I173+J173+K173+L173</f>
        <v>3168609</v>
      </c>
      <c r="P173" s="28">
        <v>-127363</v>
      </c>
      <c r="Q173" s="4"/>
    </row>
    <row r="174" spans="1:17" ht="15">
      <c r="A174" s="27"/>
      <c r="B174" s="30">
        <v>0.577891</v>
      </c>
      <c r="C174" s="30">
        <v>0.382626</v>
      </c>
      <c r="D174" s="30">
        <v>0.039322</v>
      </c>
      <c r="E174" s="59">
        <v>0.000162</v>
      </c>
      <c r="F174" s="59">
        <v>0</v>
      </c>
      <c r="G174" s="59" t="s">
        <v>4</v>
      </c>
      <c r="H174" s="37" t="s">
        <v>4</v>
      </c>
      <c r="I174" s="37" t="s">
        <v>4</v>
      </c>
      <c r="J174" s="37" t="s">
        <v>4</v>
      </c>
      <c r="M174" s="4"/>
      <c r="N174" s="24" t="s">
        <v>6</v>
      </c>
      <c r="O174" s="28">
        <v>125107</v>
      </c>
      <c r="P174" s="4"/>
      <c r="Q174" s="4"/>
    </row>
    <row r="175" spans="1:17" ht="15">
      <c r="A175" s="22" t="s">
        <v>11</v>
      </c>
      <c r="B175" s="28">
        <v>-356825</v>
      </c>
      <c r="C175" s="28">
        <v>1222992</v>
      </c>
      <c r="D175" s="28">
        <v>-53127</v>
      </c>
      <c r="E175" s="29">
        <v>40453</v>
      </c>
      <c r="F175" s="29">
        <v>73</v>
      </c>
      <c r="G175" s="29" t="s">
        <v>4</v>
      </c>
      <c r="M175" s="4"/>
      <c r="N175" s="4"/>
      <c r="O175" s="4"/>
      <c r="P175" s="4"/>
      <c r="Q175" s="4"/>
    </row>
    <row r="176" spans="1:17" ht="15">
      <c r="A176" s="22" t="s">
        <v>324</v>
      </c>
      <c r="B176" s="22" t="s">
        <v>325</v>
      </c>
      <c r="C176" s="22" t="s">
        <v>326</v>
      </c>
      <c r="D176" s="22" t="s">
        <v>4</v>
      </c>
      <c r="E176" s="25" t="s">
        <v>4</v>
      </c>
      <c r="H176" s="37" t="s">
        <v>4</v>
      </c>
      <c r="I176" s="37" t="s">
        <v>4</v>
      </c>
      <c r="M176" s="4"/>
      <c r="N176" s="24" t="s">
        <v>327</v>
      </c>
      <c r="O176" s="24" t="s">
        <v>5</v>
      </c>
      <c r="P176" s="4"/>
      <c r="Q176" s="4"/>
    </row>
    <row r="177" spans="1:17" ht="15">
      <c r="A177" s="27"/>
      <c r="B177" s="28">
        <v>310327</v>
      </c>
      <c r="C177" s="28">
        <v>616135</v>
      </c>
      <c r="D177" s="28">
        <v>0</v>
      </c>
      <c r="E177" s="29">
        <v>0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4"/>
      <c r="N177" s="28">
        <v>926462</v>
      </c>
      <c r="O177" s="28">
        <v>926462</v>
      </c>
      <c r="P177" s="28">
        <v>0</v>
      </c>
      <c r="Q177" s="4">
        <v>0</v>
      </c>
    </row>
    <row r="178" spans="1:17" ht="15">
      <c r="A178" s="27"/>
      <c r="B178" s="38">
        <v>0.334959</v>
      </c>
      <c r="C178" s="38">
        <v>0.665041</v>
      </c>
      <c r="D178" s="38">
        <v>0</v>
      </c>
      <c r="E178" s="25" t="s">
        <v>4</v>
      </c>
      <c r="F178" s="37" t="s">
        <v>4</v>
      </c>
      <c r="H178" s="37" t="s">
        <v>4</v>
      </c>
      <c r="I178" s="37" t="s">
        <v>4</v>
      </c>
      <c r="M178" s="4"/>
      <c r="N178" s="24" t="s">
        <v>6</v>
      </c>
      <c r="O178" s="28">
        <v>0</v>
      </c>
      <c r="P178" s="4"/>
      <c r="Q178" s="4"/>
    </row>
    <row r="179" spans="1:17" ht="15">
      <c r="A179" s="22" t="s">
        <v>328</v>
      </c>
      <c r="B179" s="22" t="s">
        <v>329</v>
      </c>
      <c r="C179" s="22" t="s">
        <v>326</v>
      </c>
      <c r="D179" s="22" t="s">
        <v>330</v>
      </c>
      <c r="E179" s="63" t="s">
        <v>4</v>
      </c>
      <c r="F179" s="37" t="s">
        <v>4</v>
      </c>
      <c r="H179" s="37" t="s">
        <v>4</v>
      </c>
      <c r="M179" s="4"/>
      <c r="N179" s="24" t="s">
        <v>159</v>
      </c>
      <c r="O179" s="24" t="s">
        <v>10</v>
      </c>
      <c r="P179" s="4">
        <v>-109158</v>
      </c>
      <c r="Q179" s="4"/>
    </row>
    <row r="180" spans="1:17" ht="15">
      <c r="A180" s="27" t="s">
        <v>183</v>
      </c>
      <c r="B180" s="28">
        <v>441277</v>
      </c>
      <c r="C180" s="28">
        <v>448143</v>
      </c>
      <c r="D180" s="28">
        <v>146200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4"/>
      <c r="N180" s="28">
        <v>1042968</v>
      </c>
      <c r="O180" s="6">
        <f>B180+C180+D180+E180+F180+G180+H180+I180+J180+K180+L180</f>
        <v>1035620</v>
      </c>
      <c r="P180" s="4">
        <v>-7348</v>
      </c>
      <c r="Q180" s="4"/>
    </row>
    <row r="181" spans="1:17" ht="15">
      <c r="A181" s="27"/>
      <c r="B181" s="30">
        <v>0.426099</v>
      </c>
      <c r="C181" s="30">
        <v>0.432729</v>
      </c>
      <c r="D181" s="30">
        <v>0.141171</v>
      </c>
      <c r="E181" s="63">
        <v>0</v>
      </c>
      <c r="F181" s="37" t="s">
        <v>4</v>
      </c>
      <c r="M181" s="4"/>
      <c r="N181" s="24" t="s">
        <v>6</v>
      </c>
      <c r="O181" s="35">
        <v>146200</v>
      </c>
      <c r="P181" s="4"/>
      <c r="Q181" s="4"/>
    </row>
    <row r="182" spans="1:17" ht="15">
      <c r="A182" s="22" t="s">
        <v>11</v>
      </c>
      <c r="B182" s="28">
        <v>-130950</v>
      </c>
      <c r="C182" s="28">
        <v>167992</v>
      </c>
      <c r="D182" s="28">
        <v>-146200</v>
      </c>
      <c r="E182" s="63">
        <v>0</v>
      </c>
      <c r="M182" s="4"/>
      <c r="N182" s="4"/>
      <c r="O182" s="4"/>
      <c r="P182" s="4"/>
      <c r="Q182" s="4"/>
    </row>
    <row r="183" spans="1:17" ht="15">
      <c r="A183" s="22" t="s">
        <v>331</v>
      </c>
      <c r="B183" s="22" t="s">
        <v>332</v>
      </c>
      <c r="C183" s="22" t="s">
        <v>333</v>
      </c>
      <c r="D183" s="24" t="s">
        <v>334</v>
      </c>
      <c r="E183" s="25" t="s">
        <v>335</v>
      </c>
      <c r="F183" s="37" t="s">
        <v>336</v>
      </c>
      <c r="G183" s="37" t="s">
        <v>4</v>
      </c>
      <c r="H183" s="37" t="s">
        <v>4</v>
      </c>
      <c r="I183" s="37" t="s">
        <v>337</v>
      </c>
      <c r="M183" s="4"/>
      <c r="N183" s="24" t="s">
        <v>34</v>
      </c>
      <c r="O183" s="24" t="s">
        <v>5</v>
      </c>
      <c r="P183" s="4"/>
      <c r="Q183" s="4"/>
    </row>
    <row r="184" spans="1:17" ht="15">
      <c r="A184" s="27"/>
      <c r="B184" s="28">
        <v>589748</v>
      </c>
      <c r="C184" s="28">
        <v>699786</v>
      </c>
      <c r="D184" s="28">
        <v>16798</v>
      </c>
      <c r="E184" s="29">
        <v>50229</v>
      </c>
      <c r="F184" s="29">
        <v>20030</v>
      </c>
      <c r="G184" s="29">
        <v>0</v>
      </c>
      <c r="H184" s="29">
        <v>0</v>
      </c>
      <c r="I184" s="29">
        <v>2884</v>
      </c>
      <c r="J184" s="29">
        <v>0</v>
      </c>
      <c r="K184" s="29">
        <v>0</v>
      </c>
      <c r="L184" s="29">
        <v>0</v>
      </c>
      <c r="M184" s="4"/>
      <c r="N184" s="28">
        <v>1399650</v>
      </c>
      <c r="O184" s="28">
        <v>1379475</v>
      </c>
      <c r="P184" s="28">
        <v>-20175</v>
      </c>
      <c r="Q184" s="32">
        <v>-0.0144</v>
      </c>
    </row>
    <row r="185" spans="1:17" ht="15">
      <c r="A185" s="27"/>
      <c r="B185" s="30">
        <v>0.427516</v>
      </c>
      <c r="C185" s="30">
        <v>0.507284</v>
      </c>
      <c r="D185" s="30">
        <v>0.012177</v>
      </c>
      <c r="E185" s="59">
        <v>0.036412</v>
      </c>
      <c r="F185" s="59">
        <v>0.01452</v>
      </c>
      <c r="G185" s="59">
        <v>0</v>
      </c>
      <c r="H185" s="59">
        <v>0</v>
      </c>
      <c r="I185" s="59">
        <v>0.002091</v>
      </c>
      <c r="J185" s="59"/>
      <c r="M185" s="4"/>
      <c r="N185" s="24" t="s">
        <v>6</v>
      </c>
      <c r="O185" s="4">
        <v>89941</v>
      </c>
      <c r="P185" s="4"/>
      <c r="Q185" s="4"/>
    </row>
    <row r="186" spans="1:17" ht="15">
      <c r="A186" s="22" t="s">
        <v>338</v>
      </c>
      <c r="B186" s="22" t="s">
        <v>339</v>
      </c>
      <c r="C186" s="22" t="s">
        <v>333</v>
      </c>
      <c r="D186" s="24" t="s">
        <v>340</v>
      </c>
      <c r="E186" s="63" t="s">
        <v>4</v>
      </c>
      <c r="F186" s="63" t="s">
        <v>337</v>
      </c>
      <c r="G186" s="37" t="s">
        <v>341</v>
      </c>
      <c r="H186" s="37" t="s">
        <v>4</v>
      </c>
      <c r="M186" s="4"/>
      <c r="N186" s="4"/>
      <c r="O186" s="24" t="s">
        <v>10</v>
      </c>
      <c r="P186" s="4">
        <v>118978</v>
      </c>
      <c r="Q186" s="4"/>
    </row>
    <row r="187" spans="1:17" ht="15">
      <c r="A187" s="27"/>
      <c r="B187" s="28">
        <v>581785</v>
      </c>
      <c r="C187" s="28">
        <v>618004</v>
      </c>
      <c r="D187" s="28">
        <v>57760</v>
      </c>
      <c r="E187" s="29">
        <v>0</v>
      </c>
      <c r="F187" s="29">
        <v>2948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4"/>
      <c r="N187" s="28">
        <v>1293756</v>
      </c>
      <c r="O187" s="6">
        <f>B187+C187+D187+E187+F187+G187+H187+I187+J187+K187+L187</f>
        <v>1260497</v>
      </c>
      <c r="P187" s="4">
        <v>33259</v>
      </c>
      <c r="Q187" s="4"/>
    </row>
    <row r="188" spans="1:17" ht="15">
      <c r="A188" s="27"/>
      <c r="B188" s="30">
        <v>0.461552</v>
      </c>
      <c r="C188" s="30">
        <v>0.490286</v>
      </c>
      <c r="D188" s="30">
        <v>0.045823</v>
      </c>
      <c r="E188" s="59">
        <v>0</v>
      </c>
      <c r="F188" s="59">
        <v>0.002339</v>
      </c>
      <c r="G188" s="59">
        <v>0</v>
      </c>
      <c r="M188" s="4"/>
      <c r="N188" s="24" t="s">
        <v>6</v>
      </c>
      <c r="O188" s="4">
        <v>60708</v>
      </c>
      <c r="P188" s="4"/>
      <c r="Q188" s="4"/>
    </row>
    <row r="189" spans="1:17" ht="15">
      <c r="A189" s="22" t="s">
        <v>11</v>
      </c>
      <c r="B189" s="28">
        <v>7963</v>
      </c>
      <c r="C189" s="28">
        <v>81782</v>
      </c>
      <c r="D189" s="28">
        <v>-40962</v>
      </c>
      <c r="E189" s="29">
        <v>50229</v>
      </c>
      <c r="F189" s="29">
        <v>17082</v>
      </c>
      <c r="G189" s="29">
        <v>0</v>
      </c>
      <c r="M189" s="4"/>
      <c r="N189" s="4"/>
      <c r="O189" s="4"/>
      <c r="P189" s="4"/>
      <c r="Q189" s="4"/>
    </row>
    <row r="190" spans="1:17" ht="15">
      <c r="A190" s="22" t="s">
        <v>342</v>
      </c>
      <c r="B190" s="22" t="s">
        <v>343</v>
      </c>
      <c r="C190" s="22" t="s">
        <v>344</v>
      </c>
      <c r="D190" s="22" t="s">
        <v>4</v>
      </c>
      <c r="E190" s="63" t="s">
        <v>4</v>
      </c>
      <c r="F190" s="37" t="s">
        <v>4</v>
      </c>
      <c r="G190" s="37" t="s">
        <v>4</v>
      </c>
      <c r="H190" s="37" t="s">
        <v>4</v>
      </c>
      <c r="M190" s="4"/>
      <c r="N190" s="4"/>
      <c r="O190" s="24" t="s">
        <v>5</v>
      </c>
      <c r="P190" s="4"/>
      <c r="Q190" s="4"/>
    </row>
    <row r="191" spans="1:17" ht="15">
      <c r="A191" s="27"/>
      <c r="B191" s="28">
        <v>1622135</v>
      </c>
      <c r="C191" s="28">
        <v>2470517</v>
      </c>
      <c r="D191" s="28">
        <v>0</v>
      </c>
      <c r="E191" s="29">
        <v>0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37">
        <v>0</v>
      </c>
      <c r="L191" s="29">
        <v>0</v>
      </c>
      <c r="M191" s="4"/>
      <c r="N191" s="28">
        <v>4092652</v>
      </c>
      <c r="O191" s="28">
        <v>4092652</v>
      </c>
      <c r="P191" s="28"/>
      <c r="Q191" s="4"/>
    </row>
    <row r="192" spans="1:17" ht="15">
      <c r="A192" s="27"/>
      <c r="B192" s="30">
        <v>0.396353</v>
      </c>
      <c r="C192" s="30">
        <v>0.603647</v>
      </c>
      <c r="D192" s="30">
        <v>0</v>
      </c>
      <c r="E192" s="59">
        <v>0</v>
      </c>
      <c r="F192" s="59">
        <v>0</v>
      </c>
      <c r="G192" s="59" t="s">
        <v>4</v>
      </c>
      <c r="H192" s="59" t="s">
        <v>4</v>
      </c>
      <c r="I192" s="59"/>
      <c r="J192" s="59"/>
      <c r="M192" s="4"/>
      <c r="N192" s="4"/>
      <c r="O192" s="28">
        <v>0</v>
      </c>
      <c r="P192" s="4"/>
      <c r="Q192" s="4"/>
    </row>
    <row r="193" spans="1:17" ht="15">
      <c r="A193" s="22" t="s">
        <v>345</v>
      </c>
      <c r="B193" s="22" t="s">
        <v>346</v>
      </c>
      <c r="C193" s="22" t="s">
        <v>344</v>
      </c>
      <c r="D193" s="24" t="s">
        <v>347</v>
      </c>
      <c r="E193" s="25" t="s">
        <v>348</v>
      </c>
      <c r="F193" s="29" t="s">
        <v>4</v>
      </c>
      <c r="G193" s="37" t="s">
        <v>4</v>
      </c>
      <c r="I193" s="37" t="s">
        <v>4</v>
      </c>
      <c r="J193" s="37" t="s">
        <v>4</v>
      </c>
      <c r="M193" s="4"/>
      <c r="N193" s="4"/>
      <c r="O193" s="24" t="s">
        <v>10</v>
      </c>
      <c r="P193" s="28">
        <v>510663</v>
      </c>
      <c r="Q193" s="4"/>
    </row>
    <row r="194" spans="1:17" ht="15">
      <c r="A194" s="27"/>
      <c r="B194" s="28">
        <v>1589408</v>
      </c>
      <c r="C194" s="28">
        <v>1913235</v>
      </c>
      <c r="D194" s="28">
        <v>38423</v>
      </c>
      <c r="E194" s="29">
        <v>40923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37">
        <v>0</v>
      </c>
      <c r="L194" s="29">
        <v>0</v>
      </c>
      <c r="M194" s="4"/>
      <c r="N194" s="28">
        <v>3581989</v>
      </c>
      <c r="O194" s="6">
        <f>B194+C194+D194+E194+F194+G194+H194+I194+J194+K194+L194</f>
        <v>3581989</v>
      </c>
      <c r="P194" s="4"/>
      <c r="Q194" s="4"/>
    </row>
    <row r="195" spans="1:17" ht="15">
      <c r="A195" s="27"/>
      <c r="B195" s="30">
        <v>0.443722</v>
      </c>
      <c r="C195" s="30">
        <v>0.534126</v>
      </c>
      <c r="D195" s="30">
        <v>0.010727</v>
      </c>
      <c r="E195" s="59">
        <v>0.011425</v>
      </c>
      <c r="F195" s="59">
        <v>0</v>
      </c>
      <c r="G195" s="59">
        <v>0</v>
      </c>
      <c r="I195" s="37" t="s">
        <v>4</v>
      </c>
      <c r="J195" s="37" t="s">
        <v>4</v>
      </c>
      <c r="M195" s="4"/>
      <c r="N195" s="24" t="s">
        <v>6</v>
      </c>
      <c r="O195" s="28">
        <v>79346</v>
      </c>
      <c r="P195" s="4"/>
      <c r="Q195" s="4"/>
    </row>
    <row r="196" spans="1:17" ht="15">
      <c r="A196" s="22" t="s">
        <v>11</v>
      </c>
      <c r="B196" s="28">
        <v>32727</v>
      </c>
      <c r="C196" s="28">
        <v>557282</v>
      </c>
      <c r="D196" s="28">
        <v>-38423</v>
      </c>
      <c r="E196" s="29">
        <v>-40923</v>
      </c>
      <c r="F196" s="29">
        <v>0</v>
      </c>
      <c r="G196" s="29">
        <v>0</v>
      </c>
      <c r="J196" s="37" t="s">
        <v>93</v>
      </c>
      <c r="M196" s="4"/>
      <c r="N196" s="4"/>
      <c r="O196" s="4"/>
      <c r="P196" s="4"/>
      <c r="Q196" s="4"/>
    </row>
    <row r="197" spans="1:17" ht="15">
      <c r="A197" s="22" t="s">
        <v>349</v>
      </c>
      <c r="B197" s="22" t="s">
        <v>350</v>
      </c>
      <c r="C197" s="22" t="s">
        <v>351</v>
      </c>
      <c r="D197" s="22" t="s">
        <v>4</v>
      </c>
      <c r="E197" s="63" t="s">
        <v>4</v>
      </c>
      <c r="F197" s="63" t="s">
        <v>3</v>
      </c>
      <c r="G197" s="37" t="s">
        <v>4</v>
      </c>
      <c r="H197" s="37" t="s">
        <v>4</v>
      </c>
      <c r="I197" s="37" t="s">
        <v>4</v>
      </c>
      <c r="J197" s="37" t="s">
        <v>4</v>
      </c>
      <c r="M197" s="4"/>
      <c r="N197" s="24" t="s">
        <v>352</v>
      </c>
      <c r="O197" s="24" t="s">
        <v>69</v>
      </c>
      <c r="P197" s="4"/>
      <c r="Q197" s="4"/>
    </row>
    <row r="198" spans="1:17" ht="15">
      <c r="A198" s="27"/>
      <c r="B198" s="28">
        <v>197306</v>
      </c>
      <c r="C198" s="28">
        <v>189503</v>
      </c>
      <c r="D198" s="28">
        <v>0</v>
      </c>
      <c r="E198" s="29">
        <v>0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4"/>
      <c r="N198" s="31">
        <v>392882</v>
      </c>
      <c r="O198" s="28">
        <v>386809</v>
      </c>
      <c r="P198" s="28">
        <v>-6073</v>
      </c>
      <c r="Q198" s="32">
        <v>-0.0155</v>
      </c>
    </row>
    <row r="199" spans="1:17" ht="15">
      <c r="A199" s="27"/>
      <c r="B199" s="30">
        <v>0.510086</v>
      </c>
      <c r="C199" s="30">
        <v>0.489914</v>
      </c>
      <c r="D199" s="30">
        <v>0</v>
      </c>
      <c r="E199" s="59">
        <v>0</v>
      </c>
      <c r="F199" s="59">
        <v>0</v>
      </c>
      <c r="G199" s="37" t="s">
        <v>4</v>
      </c>
      <c r="H199" s="37" t="s">
        <v>4</v>
      </c>
      <c r="I199" s="37" t="s">
        <v>4</v>
      </c>
      <c r="J199" s="37" t="s">
        <v>4</v>
      </c>
      <c r="M199" s="4"/>
      <c r="N199" s="24" t="s">
        <v>6</v>
      </c>
      <c r="O199" s="28">
        <v>0</v>
      </c>
      <c r="P199" s="4"/>
      <c r="Q199" s="4"/>
    </row>
    <row r="200" spans="1:17" ht="15">
      <c r="A200" s="22" t="s">
        <v>353</v>
      </c>
      <c r="B200" s="22" t="s">
        <v>350</v>
      </c>
      <c r="C200" s="22" t="s">
        <v>354</v>
      </c>
      <c r="D200" s="22" t="s">
        <v>4</v>
      </c>
      <c r="E200" s="63" t="s">
        <v>4</v>
      </c>
      <c r="F200" s="63" t="s">
        <v>4</v>
      </c>
      <c r="G200" s="37" t="s">
        <v>4</v>
      </c>
      <c r="H200" s="63" t="s">
        <v>4</v>
      </c>
      <c r="I200" s="63" t="s">
        <v>4</v>
      </c>
      <c r="J200" s="63" t="s">
        <v>4</v>
      </c>
      <c r="K200" s="63" t="s">
        <v>4</v>
      </c>
      <c r="M200" s="4"/>
      <c r="N200" s="4"/>
      <c r="O200" s="24" t="s">
        <v>78</v>
      </c>
      <c r="P200" s="28">
        <v>54975</v>
      </c>
      <c r="Q200" s="4"/>
    </row>
    <row r="201" spans="1:17" ht="15">
      <c r="A201" s="27"/>
      <c r="B201" s="28">
        <v>181687</v>
      </c>
      <c r="C201" s="28">
        <v>150147</v>
      </c>
      <c r="D201" s="28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4"/>
      <c r="N201" s="28">
        <v>337027</v>
      </c>
      <c r="O201" s="6">
        <f>B201+C201+D201+E201+F201+G201+H201+I201+J201+K201+L201</f>
        <v>331834</v>
      </c>
      <c r="P201" s="29">
        <v>-5193</v>
      </c>
      <c r="Q201" s="4"/>
    </row>
    <row r="202" spans="1:17" ht="15">
      <c r="A202" s="27"/>
      <c r="B202" s="30">
        <v>0.547524</v>
      </c>
      <c r="C202" s="30">
        <v>0.452476</v>
      </c>
      <c r="D202" s="30">
        <v>0</v>
      </c>
      <c r="E202" s="63" t="s">
        <v>4</v>
      </c>
      <c r="F202" s="37" t="s">
        <v>4</v>
      </c>
      <c r="G202" s="37" t="s">
        <v>4</v>
      </c>
      <c r="H202" s="37" t="s">
        <v>4</v>
      </c>
      <c r="I202" s="37" t="s">
        <v>4</v>
      </c>
      <c r="J202" s="37" t="s">
        <v>4</v>
      </c>
      <c r="K202" s="37" t="s">
        <v>4</v>
      </c>
      <c r="M202" s="4"/>
      <c r="N202" s="24" t="s">
        <v>6</v>
      </c>
      <c r="O202" s="28">
        <v>0</v>
      </c>
      <c r="P202" s="4"/>
      <c r="Q202" s="4"/>
    </row>
    <row r="203" spans="1:17" ht="15">
      <c r="A203" s="22" t="s">
        <v>11</v>
      </c>
      <c r="B203" s="28">
        <v>15619</v>
      </c>
      <c r="C203" s="28">
        <v>39356</v>
      </c>
      <c r="D203" s="28">
        <v>0</v>
      </c>
      <c r="E203" s="63">
        <v>0</v>
      </c>
      <c r="F203" s="63" t="s">
        <v>4</v>
      </c>
      <c r="G203" s="63" t="s">
        <v>4</v>
      </c>
      <c r="H203" s="63" t="s">
        <v>4</v>
      </c>
      <c r="I203" s="63" t="s">
        <v>4</v>
      </c>
      <c r="J203" s="63" t="s">
        <v>4</v>
      </c>
      <c r="K203" s="63" t="s">
        <v>4</v>
      </c>
      <c r="M203" s="4"/>
      <c r="N203" s="4"/>
      <c r="O203" s="4"/>
      <c r="P203" s="4"/>
      <c r="Q203" s="4"/>
    </row>
    <row r="204" spans="1:17" ht="15">
      <c r="A204" s="22" t="s">
        <v>355</v>
      </c>
      <c r="B204" s="22" t="s">
        <v>356</v>
      </c>
      <c r="C204" s="22" t="s">
        <v>357</v>
      </c>
      <c r="D204" s="22" t="s">
        <v>4</v>
      </c>
      <c r="E204" s="25" t="s">
        <v>4</v>
      </c>
      <c r="F204" s="37" t="s">
        <v>3</v>
      </c>
      <c r="G204" s="37" t="s">
        <v>4</v>
      </c>
      <c r="I204" s="37" t="s">
        <v>4</v>
      </c>
      <c r="M204" s="4"/>
      <c r="N204" s="24" t="s">
        <v>4</v>
      </c>
      <c r="O204" s="24" t="s">
        <v>5</v>
      </c>
      <c r="P204" s="4"/>
      <c r="Q204" s="4"/>
    </row>
    <row r="205" spans="1:17" ht="15">
      <c r="A205" s="27"/>
      <c r="B205" s="28">
        <v>601868</v>
      </c>
      <c r="C205" s="28">
        <v>489076</v>
      </c>
      <c r="D205" s="28">
        <v>0</v>
      </c>
      <c r="E205" s="29">
        <v>0</v>
      </c>
      <c r="F205" s="29">
        <v>1021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85" t="s">
        <v>4</v>
      </c>
      <c r="N205" s="28">
        <v>1102700</v>
      </c>
      <c r="O205" s="28">
        <v>1091965</v>
      </c>
      <c r="P205" s="28">
        <v>-10735</v>
      </c>
      <c r="Q205" s="32">
        <v>-0.0097</v>
      </c>
    </row>
    <row r="206" spans="1:17" ht="15">
      <c r="A206" s="27"/>
      <c r="B206" s="30">
        <v>0.551179</v>
      </c>
      <c r="C206" s="30">
        <v>0.447886</v>
      </c>
      <c r="D206" s="30">
        <v>0</v>
      </c>
      <c r="E206" s="59">
        <v>0</v>
      </c>
      <c r="F206" s="59">
        <v>0.000935</v>
      </c>
      <c r="G206" s="59" t="s">
        <v>4</v>
      </c>
      <c r="H206" s="59"/>
      <c r="I206" s="59" t="s">
        <v>4</v>
      </c>
      <c r="J206" s="59"/>
      <c r="M206" s="4"/>
      <c r="N206" s="24" t="s">
        <v>6</v>
      </c>
      <c r="O206" s="28">
        <v>1021</v>
      </c>
      <c r="P206" s="4"/>
      <c r="Q206" s="4"/>
    </row>
    <row r="207" spans="1:17" ht="15">
      <c r="A207" s="22" t="s">
        <v>358</v>
      </c>
      <c r="B207" s="22" t="s">
        <v>356</v>
      </c>
      <c r="C207" s="22" t="s">
        <v>359</v>
      </c>
      <c r="D207" s="22" t="s">
        <v>4</v>
      </c>
      <c r="E207" s="63" t="s">
        <v>4</v>
      </c>
      <c r="F207" s="63" t="s">
        <v>3</v>
      </c>
      <c r="G207" s="63" t="s">
        <v>4</v>
      </c>
      <c r="H207" s="63" t="s">
        <v>4</v>
      </c>
      <c r="I207" s="63" t="s">
        <v>4</v>
      </c>
      <c r="J207" s="63" t="s">
        <v>4</v>
      </c>
      <c r="M207" s="4"/>
      <c r="N207" s="4"/>
      <c r="O207" s="24" t="s">
        <v>10</v>
      </c>
      <c r="P207" s="28">
        <v>-3865</v>
      </c>
      <c r="Q207" s="4"/>
    </row>
    <row r="208" spans="1:17" ht="15">
      <c r="A208" s="27"/>
      <c r="B208" s="28">
        <v>578812</v>
      </c>
      <c r="C208" s="28">
        <v>516027</v>
      </c>
      <c r="D208" s="28">
        <v>0</v>
      </c>
      <c r="E208" s="29">
        <v>0</v>
      </c>
      <c r="F208" s="29">
        <v>991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4"/>
      <c r="N208" s="28">
        <v>1116936</v>
      </c>
      <c r="O208" s="6">
        <f>B208+C208+D208+E208+F208+G208+H208+I208+J208+K208+L208</f>
        <v>1095830</v>
      </c>
      <c r="P208" s="28">
        <v>-21106</v>
      </c>
      <c r="Q208" s="4"/>
    </row>
    <row r="209" spans="1:17" ht="15">
      <c r="A209" s="27"/>
      <c r="B209" s="30">
        <v>0.528195</v>
      </c>
      <c r="C209" s="30">
        <v>0.470901</v>
      </c>
      <c r="D209" s="30">
        <v>0</v>
      </c>
      <c r="E209" s="59">
        <v>0</v>
      </c>
      <c r="F209" s="37">
        <v>0</v>
      </c>
      <c r="G209" s="63" t="s">
        <v>4</v>
      </c>
      <c r="H209" s="63" t="s">
        <v>4</v>
      </c>
      <c r="I209" s="63" t="s">
        <v>4</v>
      </c>
      <c r="J209" s="63" t="s">
        <v>4</v>
      </c>
      <c r="M209" s="4"/>
      <c r="N209" s="24" t="s">
        <v>6</v>
      </c>
      <c r="O209" s="28">
        <v>991</v>
      </c>
      <c r="P209" s="4"/>
      <c r="Q209" s="4"/>
    </row>
    <row r="210" spans="1:17" ht="15">
      <c r="A210" s="22" t="s">
        <v>11</v>
      </c>
      <c r="B210" s="28">
        <v>23056</v>
      </c>
      <c r="C210" s="28">
        <v>-26951</v>
      </c>
      <c r="D210" s="28">
        <v>0</v>
      </c>
      <c r="E210" s="29">
        <v>0</v>
      </c>
      <c r="F210" s="63">
        <v>30</v>
      </c>
      <c r="M210" s="4"/>
      <c r="N210" s="4"/>
      <c r="O210" s="4"/>
      <c r="P210" s="4"/>
      <c r="Q210" s="4"/>
    </row>
    <row r="211" spans="1:17" ht="15">
      <c r="A211" s="21" t="s">
        <v>360</v>
      </c>
      <c r="B211" s="21" t="s">
        <v>361</v>
      </c>
      <c r="C211" s="21" t="s">
        <v>362</v>
      </c>
      <c r="D211" s="21" t="s">
        <v>363</v>
      </c>
      <c r="E211" s="82" t="s">
        <v>364</v>
      </c>
      <c r="F211" s="37" t="s">
        <v>4</v>
      </c>
      <c r="G211" s="37" t="s">
        <v>4</v>
      </c>
      <c r="H211" s="37" t="s">
        <v>4</v>
      </c>
      <c r="I211" s="37" t="s">
        <v>4</v>
      </c>
      <c r="J211" s="37" t="s">
        <v>4</v>
      </c>
      <c r="M211" s="4"/>
      <c r="N211" s="24" t="s">
        <v>4</v>
      </c>
      <c r="O211" s="23" t="s">
        <v>69</v>
      </c>
      <c r="P211" s="23"/>
      <c r="Q211" s="4"/>
    </row>
    <row r="212" spans="1:17" ht="15">
      <c r="A212" s="27"/>
      <c r="B212" s="28">
        <v>206990</v>
      </c>
      <c r="C212" s="28">
        <v>121226</v>
      </c>
      <c r="D212" s="28">
        <v>3282</v>
      </c>
      <c r="E212" s="29">
        <v>4010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4"/>
      <c r="N212" s="28">
        <v>341105</v>
      </c>
      <c r="O212" s="28">
        <v>335508</v>
      </c>
      <c r="P212" s="28">
        <v>-5597</v>
      </c>
      <c r="Q212" s="18">
        <v>-0.0164</v>
      </c>
    </row>
    <row r="213" spans="1:17" ht="15">
      <c r="A213" s="27"/>
      <c r="B213" s="30">
        <v>0.616945</v>
      </c>
      <c r="C213" s="30">
        <v>0.361321</v>
      </c>
      <c r="D213" s="30">
        <v>0.009782</v>
      </c>
      <c r="E213" s="59">
        <v>0.011952</v>
      </c>
      <c r="F213" s="59" t="s">
        <v>4</v>
      </c>
      <c r="G213" s="59" t="s">
        <v>4</v>
      </c>
      <c r="H213" s="59" t="s">
        <v>4</v>
      </c>
      <c r="I213" s="59" t="s">
        <v>4</v>
      </c>
      <c r="J213" s="59" t="s">
        <v>4</v>
      </c>
      <c r="M213" s="4"/>
      <c r="N213" s="24" t="s">
        <v>6</v>
      </c>
      <c r="O213" s="28">
        <v>7292</v>
      </c>
      <c r="P213" s="4"/>
      <c r="Q213" s="4"/>
    </row>
    <row r="214" spans="1:17" ht="15">
      <c r="A214" s="22" t="s">
        <v>365</v>
      </c>
      <c r="B214" s="22" t="s">
        <v>361</v>
      </c>
      <c r="C214" s="22" t="s">
        <v>366</v>
      </c>
      <c r="D214" s="22" t="s">
        <v>367</v>
      </c>
      <c r="E214" s="63" t="s">
        <v>368</v>
      </c>
      <c r="F214" s="63" t="s">
        <v>4</v>
      </c>
      <c r="G214" s="63" t="s">
        <v>4</v>
      </c>
      <c r="H214" s="63" t="s">
        <v>4</v>
      </c>
      <c r="I214" s="63" t="s">
        <v>4</v>
      </c>
      <c r="J214" s="63" t="s">
        <v>4</v>
      </c>
      <c r="K214" s="63" t="s">
        <v>4</v>
      </c>
      <c r="M214" s="4"/>
      <c r="N214" s="4"/>
      <c r="O214" s="24" t="s">
        <v>78</v>
      </c>
      <c r="P214" s="28">
        <v>949</v>
      </c>
      <c r="Q214" s="4"/>
    </row>
    <row r="215" spans="1:17" ht="15">
      <c r="A215" s="27"/>
      <c r="B215" s="28">
        <v>189920</v>
      </c>
      <c r="C215" s="28">
        <v>140263</v>
      </c>
      <c r="D215" s="28">
        <v>1983</v>
      </c>
      <c r="E215" s="29">
        <v>2393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4"/>
      <c r="N215" s="28">
        <v>340407</v>
      </c>
      <c r="O215" s="6">
        <f>B215+C215+D215+E215+F215+G215+H215+I215+J215+K215+L215</f>
        <v>334559</v>
      </c>
      <c r="P215" s="28">
        <v>-5848</v>
      </c>
      <c r="Q215" s="4"/>
    </row>
    <row r="216" spans="1:17" ht="15">
      <c r="A216" s="27"/>
      <c r="B216" s="30">
        <v>0.567673</v>
      </c>
      <c r="C216" s="30">
        <v>0.419247</v>
      </c>
      <c r="D216" s="30">
        <v>0.005927</v>
      </c>
      <c r="E216" s="59">
        <v>0.007153</v>
      </c>
      <c r="F216" s="37" t="s">
        <v>4</v>
      </c>
      <c r="G216" s="37" t="s">
        <v>93</v>
      </c>
      <c r="H216" s="37" t="s">
        <v>4</v>
      </c>
      <c r="I216" s="37" t="s">
        <v>4</v>
      </c>
      <c r="J216" s="63" t="s">
        <v>4</v>
      </c>
      <c r="K216" s="63" t="s">
        <v>4</v>
      </c>
      <c r="M216" s="4"/>
      <c r="N216" s="24" t="s">
        <v>6</v>
      </c>
      <c r="O216" s="28">
        <v>4376</v>
      </c>
      <c r="P216" s="4"/>
      <c r="Q216" s="4"/>
    </row>
    <row r="217" spans="1:17" ht="15">
      <c r="A217" s="22" t="s">
        <v>11</v>
      </c>
      <c r="B217" s="28">
        <v>17070</v>
      </c>
      <c r="C217" s="28">
        <v>-19037</v>
      </c>
      <c r="D217" s="28">
        <v>1299</v>
      </c>
      <c r="E217" s="29">
        <v>1617</v>
      </c>
      <c r="F217" s="63" t="s">
        <v>4</v>
      </c>
      <c r="G217" s="63" t="s">
        <v>4</v>
      </c>
      <c r="H217" s="63" t="s">
        <v>4</v>
      </c>
      <c r="I217" s="63" t="s">
        <v>4</v>
      </c>
      <c r="J217" s="63" t="s">
        <v>4</v>
      </c>
      <c r="K217" s="63" t="s">
        <v>4</v>
      </c>
      <c r="M217" s="4"/>
      <c r="N217" s="4"/>
      <c r="O217" s="4"/>
      <c r="P217" s="4"/>
      <c r="Q217" s="4"/>
    </row>
    <row r="218" spans="1:17" ht="15">
      <c r="A218" s="22" t="s">
        <v>369</v>
      </c>
      <c r="B218" s="31" t="s">
        <v>370</v>
      </c>
      <c r="C218" s="31" t="s">
        <v>371</v>
      </c>
      <c r="D218" s="31" t="s">
        <v>372</v>
      </c>
      <c r="E218" s="29" t="s">
        <v>373</v>
      </c>
      <c r="F218" s="29" t="s">
        <v>374</v>
      </c>
      <c r="G218" s="29" t="s">
        <v>375</v>
      </c>
      <c r="H218" s="29" t="s">
        <v>376</v>
      </c>
      <c r="I218" s="29" t="s">
        <v>377</v>
      </c>
      <c r="J218" s="29" t="s">
        <v>378</v>
      </c>
      <c r="K218" s="29" t="s">
        <v>4</v>
      </c>
      <c r="L218" s="29" t="s">
        <v>4</v>
      </c>
      <c r="M218" s="4"/>
      <c r="N218" s="24" t="s">
        <v>4</v>
      </c>
      <c r="O218" s="24" t="s">
        <v>69</v>
      </c>
      <c r="P218" s="4"/>
      <c r="Q218" s="4"/>
    </row>
    <row r="219" spans="1:17" ht="15">
      <c r="A219" s="27"/>
      <c r="B219" s="28">
        <v>540853</v>
      </c>
      <c r="C219" s="28">
        <v>1247491</v>
      </c>
      <c r="D219" s="28">
        <v>7531</v>
      </c>
      <c r="E219" s="29">
        <v>2385</v>
      </c>
      <c r="F219" s="29">
        <v>2114</v>
      </c>
      <c r="G219" s="29">
        <v>4083</v>
      </c>
      <c r="H219" s="29">
        <v>2711</v>
      </c>
      <c r="I219" s="29">
        <v>11374</v>
      </c>
      <c r="J219" s="29">
        <v>1</v>
      </c>
      <c r="K219" s="29">
        <v>0</v>
      </c>
      <c r="L219" s="29">
        <v>0</v>
      </c>
      <c r="M219" s="4"/>
      <c r="N219" s="31">
        <v>1868363</v>
      </c>
      <c r="O219" s="28">
        <v>1818543</v>
      </c>
      <c r="P219" s="29">
        <v>-49820</v>
      </c>
      <c r="Q219" s="32">
        <v>-0.0267</v>
      </c>
    </row>
    <row r="220" spans="1:17" ht="15">
      <c r="A220" s="27"/>
      <c r="B220" s="30">
        <v>0.29741</v>
      </c>
      <c r="C220" s="30">
        <v>0.685984</v>
      </c>
      <c r="D220" s="30">
        <v>0.004141</v>
      </c>
      <c r="E220" s="59">
        <v>0.001311</v>
      </c>
      <c r="F220" s="59">
        <v>0.001162</v>
      </c>
      <c r="G220" s="59">
        <v>0.002245</v>
      </c>
      <c r="H220" s="59">
        <v>0.001491</v>
      </c>
      <c r="I220" s="59">
        <v>0.006254</v>
      </c>
      <c r="J220" s="59">
        <v>1E-06</v>
      </c>
      <c r="K220" s="59" t="s">
        <v>4</v>
      </c>
      <c r="L220" s="59" t="s">
        <v>4</v>
      </c>
      <c r="M220" s="4"/>
      <c r="N220" s="24" t="s">
        <v>4</v>
      </c>
      <c r="O220" s="28">
        <v>30199</v>
      </c>
      <c r="P220" s="4"/>
      <c r="Q220" s="4"/>
    </row>
    <row r="221" spans="1:17" ht="15">
      <c r="A221" s="22" t="s">
        <v>379</v>
      </c>
      <c r="B221" s="31" t="s">
        <v>380</v>
      </c>
      <c r="C221" s="31" t="s">
        <v>381</v>
      </c>
      <c r="D221" s="31" t="s">
        <v>382</v>
      </c>
      <c r="E221" s="29" t="s">
        <v>383</v>
      </c>
      <c r="F221" s="29" t="s">
        <v>384</v>
      </c>
      <c r="G221" s="29" t="s">
        <v>385</v>
      </c>
      <c r="H221" s="29" t="s">
        <v>386</v>
      </c>
      <c r="I221" s="29" t="s">
        <v>387</v>
      </c>
      <c r="J221" s="29" t="s">
        <v>388</v>
      </c>
      <c r="K221" s="29" t="s">
        <v>389</v>
      </c>
      <c r="L221" s="29" t="s">
        <v>390</v>
      </c>
      <c r="M221" s="28"/>
      <c r="N221" s="28"/>
      <c r="O221" s="24" t="s">
        <v>78</v>
      </c>
      <c r="P221" s="28">
        <v>165376</v>
      </c>
      <c r="Q221" s="4"/>
    </row>
    <row r="222" spans="1:17" ht="15">
      <c r="A222" s="27"/>
      <c r="B222" s="28">
        <v>786803</v>
      </c>
      <c r="C222" s="28">
        <v>837284</v>
      </c>
      <c r="D222" s="28">
        <v>2991</v>
      </c>
      <c r="E222" s="29">
        <v>1591</v>
      </c>
      <c r="F222" s="29">
        <v>1210</v>
      </c>
      <c r="G222" s="29">
        <v>4577</v>
      </c>
      <c r="H222" s="29">
        <v>1589</v>
      </c>
      <c r="I222" s="29">
        <v>645</v>
      </c>
      <c r="J222" s="29">
        <v>302</v>
      </c>
      <c r="K222" s="29">
        <v>7749</v>
      </c>
      <c r="L222" s="29">
        <v>8426</v>
      </c>
      <c r="M222" s="4"/>
      <c r="N222" s="28">
        <v>1687543</v>
      </c>
      <c r="O222" s="6">
        <f>B222+C222+D222+E222+F222+G222+H222+I222+J222+K222+L222</f>
        <v>1653167</v>
      </c>
      <c r="P222" s="28">
        <v>-34376</v>
      </c>
      <c r="Q222" s="4"/>
    </row>
    <row r="223" spans="1:17" ht="15">
      <c r="A223" s="27"/>
      <c r="B223" s="30">
        <v>0.475937</v>
      </c>
      <c r="C223" s="30">
        <v>0.506473</v>
      </c>
      <c r="D223" s="30">
        <v>0.001809</v>
      </c>
      <c r="E223" s="59">
        <v>0.000962</v>
      </c>
      <c r="F223" s="59">
        <v>0.000732</v>
      </c>
      <c r="G223" s="59">
        <v>0.002769</v>
      </c>
      <c r="H223" s="59">
        <v>0.000961</v>
      </c>
      <c r="I223" s="59">
        <v>0.00039</v>
      </c>
      <c r="J223" s="59">
        <v>0.000183</v>
      </c>
      <c r="K223" s="59">
        <v>0.004687</v>
      </c>
      <c r="L223" s="59">
        <v>0.005097</v>
      </c>
      <c r="M223" s="4"/>
      <c r="N223" s="24" t="s">
        <v>6</v>
      </c>
      <c r="O223" s="28">
        <v>29080</v>
      </c>
      <c r="P223" s="4"/>
      <c r="Q223" s="4"/>
    </row>
    <row r="224" spans="1:17" ht="15">
      <c r="A224" s="22" t="s">
        <v>11</v>
      </c>
      <c r="B224" s="28">
        <v>-245950</v>
      </c>
      <c r="C224" s="28">
        <v>410207</v>
      </c>
      <c r="D224" s="28">
        <v>4540</v>
      </c>
      <c r="E224" s="29">
        <v>794</v>
      </c>
      <c r="F224" s="29">
        <v>904</v>
      </c>
      <c r="G224" s="29">
        <v>-494</v>
      </c>
      <c r="H224" s="29">
        <v>1122</v>
      </c>
      <c r="I224" s="29">
        <v>10729</v>
      </c>
      <c r="J224" s="29">
        <v>-301</v>
      </c>
      <c r="K224" s="29">
        <v>-7749</v>
      </c>
      <c r="L224" s="29">
        <v>-8426</v>
      </c>
      <c r="M224" s="4"/>
      <c r="N224" s="4"/>
      <c r="O224" s="4"/>
      <c r="P224" s="4"/>
      <c r="Q224" s="4"/>
    </row>
    <row r="225" spans="1:17" ht="15">
      <c r="A225" s="39" t="s">
        <v>391</v>
      </c>
      <c r="B225" s="39" t="s">
        <v>392</v>
      </c>
      <c r="C225" s="39" t="s">
        <v>393</v>
      </c>
      <c r="D225" s="39" t="s">
        <v>394</v>
      </c>
      <c r="E225" s="68" t="s">
        <v>395</v>
      </c>
      <c r="F225" s="68" t="s">
        <v>396</v>
      </c>
      <c r="G225" s="68" t="s">
        <v>397</v>
      </c>
      <c r="H225" s="68" t="s">
        <v>4</v>
      </c>
      <c r="I225" s="65"/>
      <c r="J225" s="65"/>
      <c r="M225" s="4"/>
      <c r="N225" s="42"/>
      <c r="O225" s="43" t="s">
        <v>69</v>
      </c>
      <c r="P225" s="43"/>
      <c r="Q225" s="42"/>
    </row>
    <row r="226" spans="1:17" ht="15">
      <c r="A226" s="44"/>
      <c r="B226" s="45">
        <v>1713792</v>
      </c>
      <c r="C226" s="45">
        <v>1310337</v>
      </c>
      <c r="D226" s="45">
        <v>26749</v>
      </c>
      <c r="E226" s="69">
        <v>547674</v>
      </c>
      <c r="F226" s="69">
        <v>796851</v>
      </c>
      <c r="G226" s="69">
        <v>713</v>
      </c>
      <c r="H226" s="69">
        <v>0</v>
      </c>
      <c r="I226" s="66">
        <v>0</v>
      </c>
      <c r="J226" s="66">
        <v>0</v>
      </c>
      <c r="K226" s="37">
        <v>0</v>
      </c>
      <c r="L226" s="29">
        <v>0</v>
      </c>
      <c r="M226" s="4"/>
      <c r="N226" s="46">
        <v>4399068</v>
      </c>
      <c r="O226" s="46">
        <v>4396116</v>
      </c>
      <c r="P226" s="45">
        <v>-2952</v>
      </c>
      <c r="Q226" s="47">
        <v>-0.00067</v>
      </c>
    </row>
    <row r="227" spans="1:17" ht="15">
      <c r="A227" s="44"/>
      <c r="B227" s="48">
        <v>0.389842</v>
      </c>
      <c r="C227" s="48">
        <v>0.298067</v>
      </c>
      <c r="D227" s="48">
        <v>0.006085</v>
      </c>
      <c r="E227" s="80">
        <v>0.124581</v>
      </c>
      <c r="F227" s="80">
        <v>0.181263</v>
      </c>
      <c r="G227" s="80">
        <v>0.000162</v>
      </c>
      <c r="H227" s="80" t="s">
        <v>4</v>
      </c>
      <c r="I227" s="67"/>
      <c r="J227" s="67"/>
      <c r="M227" s="4"/>
      <c r="N227" s="46"/>
      <c r="O227" s="46">
        <v>1371987</v>
      </c>
      <c r="P227" s="41"/>
      <c r="Q227" s="41"/>
    </row>
    <row r="228" spans="1:17" ht="15">
      <c r="A228" s="39" t="s">
        <v>398</v>
      </c>
      <c r="B228" s="39" t="s">
        <v>392</v>
      </c>
      <c r="C228" s="39" t="s">
        <v>399</v>
      </c>
      <c r="D228" s="40" t="s">
        <v>400</v>
      </c>
      <c r="E228" s="84" t="s">
        <v>401</v>
      </c>
      <c r="F228" s="84" t="s">
        <v>402</v>
      </c>
      <c r="G228" s="81" t="s">
        <v>403</v>
      </c>
      <c r="H228" s="81"/>
      <c r="I228" s="68" t="s">
        <v>4</v>
      </c>
      <c r="J228" s="68" t="s">
        <v>4</v>
      </c>
      <c r="M228" s="4"/>
      <c r="N228" s="46"/>
      <c r="O228" s="49" t="s">
        <v>404</v>
      </c>
      <c r="P228" s="45">
        <v>-157871</v>
      </c>
      <c r="Q228" s="42"/>
    </row>
    <row r="229" spans="1:17" ht="15">
      <c r="A229" s="44"/>
      <c r="B229" s="45">
        <v>2632591</v>
      </c>
      <c r="C229" s="45">
        <v>1819798</v>
      </c>
      <c r="D229" s="45">
        <v>66720</v>
      </c>
      <c r="E229" s="69">
        <v>32187</v>
      </c>
      <c r="F229" s="69">
        <v>1715</v>
      </c>
      <c r="G229" s="69">
        <v>976</v>
      </c>
      <c r="H229" s="69">
        <v>0</v>
      </c>
      <c r="I229" s="69">
        <v>0</v>
      </c>
      <c r="J229" s="69">
        <v>0</v>
      </c>
      <c r="K229" s="37">
        <v>0</v>
      </c>
      <c r="L229" s="86">
        <v>0</v>
      </c>
      <c r="M229" s="4"/>
      <c r="N229" s="46">
        <v>4552059</v>
      </c>
      <c r="O229" s="6">
        <f>B229+C229+D229+E229+F229+G229+H229+I229+J229+K229+L229</f>
        <v>4553987</v>
      </c>
      <c r="P229" s="45">
        <v>1928</v>
      </c>
      <c r="Q229" s="42"/>
    </row>
    <row r="230" spans="1:17" ht="15">
      <c r="A230" s="44"/>
      <c r="B230" s="48">
        <v>0.578085</v>
      </c>
      <c r="C230" s="48">
        <v>0.399605</v>
      </c>
      <c r="D230" s="48">
        <v>0.014651</v>
      </c>
      <c r="E230" s="80">
        <v>0.007068</v>
      </c>
      <c r="F230" s="80">
        <v>0.000377</v>
      </c>
      <c r="G230" s="80">
        <v>0.000214</v>
      </c>
      <c r="H230" s="68"/>
      <c r="I230" s="68" t="s">
        <v>4</v>
      </c>
      <c r="J230" s="68" t="s">
        <v>4</v>
      </c>
      <c r="M230" s="4"/>
      <c r="N230" s="49" t="s">
        <v>405</v>
      </c>
      <c r="O230" s="46">
        <v>101598</v>
      </c>
      <c r="P230" s="41"/>
      <c r="Q230" s="41"/>
    </row>
    <row r="231" spans="1:17" ht="15">
      <c r="A231" s="39" t="s">
        <v>11</v>
      </c>
      <c r="B231" s="45">
        <v>-918799</v>
      </c>
      <c r="C231" s="45">
        <v>-509461</v>
      </c>
      <c r="D231" s="45">
        <v>-39971</v>
      </c>
      <c r="E231" s="69">
        <v>515487</v>
      </c>
      <c r="F231" s="69">
        <v>795136</v>
      </c>
      <c r="G231" s="69">
        <v>-263</v>
      </c>
      <c r="H231" s="65"/>
      <c r="I231" s="65"/>
      <c r="J231" s="68" t="s">
        <v>93</v>
      </c>
      <c r="K231" s="65"/>
      <c r="L231" s="65"/>
      <c r="M231" s="4"/>
      <c r="N231" s="41"/>
      <c r="O231" s="41"/>
      <c r="P231" s="4"/>
      <c r="Q231" s="4"/>
    </row>
    <row r="232" spans="1:17" ht="15">
      <c r="A232" s="22" t="s">
        <v>406</v>
      </c>
      <c r="B232" s="22" t="s">
        <v>407</v>
      </c>
      <c r="C232" s="22" t="s">
        <v>408</v>
      </c>
      <c r="D232" s="22" t="s">
        <v>409</v>
      </c>
      <c r="E232" s="25" t="s">
        <v>410</v>
      </c>
      <c r="F232" s="37" t="s">
        <v>411</v>
      </c>
      <c r="G232" s="37" t="s">
        <v>412</v>
      </c>
      <c r="H232" s="37" t="s">
        <v>26</v>
      </c>
      <c r="I232" s="37" t="s">
        <v>4</v>
      </c>
      <c r="J232" s="37" t="s">
        <v>4</v>
      </c>
      <c r="K232" s="37" t="s">
        <v>4</v>
      </c>
      <c r="L232" s="37" t="s">
        <v>4</v>
      </c>
      <c r="M232" s="4"/>
      <c r="N232" s="24" t="s">
        <v>20</v>
      </c>
      <c r="O232" s="24" t="s">
        <v>413</v>
      </c>
      <c r="P232" s="4"/>
      <c r="Q232" s="4"/>
    </row>
    <row r="233" spans="1:17" ht="15">
      <c r="A233" s="27"/>
      <c r="B233" s="28">
        <v>148014</v>
      </c>
      <c r="C233" s="28">
        <v>108090</v>
      </c>
      <c r="D233" s="28">
        <v>1216</v>
      </c>
      <c r="E233" s="29">
        <v>638</v>
      </c>
      <c r="F233" s="29">
        <v>1936</v>
      </c>
      <c r="G233" s="29">
        <v>2477</v>
      </c>
      <c r="H233" s="29">
        <v>153</v>
      </c>
      <c r="I233" s="29">
        <v>0</v>
      </c>
      <c r="J233" s="29">
        <v>0</v>
      </c>
      <c r="K233" s="29">
        <v>0</v>
      </c>
      <c r="L233" s="29">
        <v>0</v>
      </c>
      <c r="M233" s="4"/>
      <c r="N233" s="28">
        <v>263025</v>
      </c>
      <c r="O233" s="28">
        <v>262524</v>
      </c>
      <c r="P233" s="28">
        <v>-501</v>
      </c>
      <c r="Q233" s="32">
        <v>-0.0019</v>
      </c>
    </row>
    <row r="234" spans="1:17" ht="15">
      <c r="A234" s="27"/>
      <c r="B234" s="30">
        <v>0.563811</v>
      </c>
      <c r="C234" s="30">
        <v>0.411734</v>
      </c>
      <c r="D234" s="30">
        <v>0.004632</v>
      </c>
      <c r="E234" s="59">
        <v>0.00243</v>
      </c>
      <c r="F234" s="59">
        <v>0.007375</v>
      </c>
      <c r="G234" s="59">
        <v>0.009435</v>
      </c>
      <c r="H234" s="59">
        <v>0.000583</v>
      </c>
      <c r="I234" s="59">
        <v>0</v>
      </c>
      <c r="J234" s="59" t="s">
        <v>4</v>
      </c>
      <c r="K234" s="37" t="s">
        <v>4</v>
      </c>
      <c r="L234" s="37" t="s">
        <v>4</v>
      </c>
      <c r="M234" s="4"/>
      <c r="N234" s="24" t="s">
        <v>6</v>
      </c>
      <c r="O234" s="28">
        <v>6420</v>
      </c>
      <c r="P234" s="28"/>
      <c r="Q234" s="4"/>
    </row>
    <row r="235" spans="1:17" ht="15">
      <c r="A235" s="22" t="s">
        <v>414</v>
      </c>
      <c r="B235" s="22" t="s">
        <v>407</v>
      </c>
      <c r="C235" s="22" t="s">
        <v>415</v>
      </c>
      <c r="D235" s="22" t="s">
        <v>416</v>
      </c>
      <c r="E235" s="25" t="s">
        <v>417</v>
      </c>
      <c r="F235" s="37" t="s">
        <v>418</v>
      </c>
      <c r="G235" s="63" t="s">
        <v>419</v>
      </c>
      <c r="H235" s="37" t="s">
        <v>420</v>
      </c>
      <c r="I235" s="37" t="s">
        <v>421</v>
      </c>
      <c r="J235" s="37" t="s">
        <v>422</v>
      </c>
      <c r="K235" s="37" t="s">
        <v>423</v>
      </c>
      <c r="L235" s="37" t="s">
        <v>26</v>
      </c>
      <c r="M235" s="4"/>
      <c r="N235" s="24"/>
      <c r="O235" s="24" t="s">
        <v>10</v>
      </c>
      <c r="P235" s="28">
        <v>32363</v>
      </c>
      <c r="Q235" s="4">
        <v>0.14061</v>
      </c>
    </row>
    <row r="236" spans="1:17" ht="15">
      <c r="A236" s="27"/>
      <c r="B236" s="28">
        <v>103436</v>
      </c>
      <c r="C236" s="28">
        <v>97565</v>
      </c>
      <c r="D236" s="28">
        <v>938</v>
      </c>
      <c r="E236" s="29">
        <v>625</v>
      </c>
      <c r="F236" s="29">
        <v>22353</v>
      </c>
      <c r="G236" s="29">
        <v>1380</v>
      </c>
      <c r="H236" s="29">
        <v>638</v>
      </c>
      <c r="I236" s="29">
        <v>1737</v>
      </c>
      <c r="J236" s="29">
        <v>771</v>
      </c>
      <c r="K236" s="29">
        <v>569</v>
      </c>
      <c r="L236" s="29">
        <v>149</v>
      </c>
      <c r="M236" s="4"/>
      <c r="N236" s="28">
        <v>232993</v>
      </c>
      <c r="O236" s="6">
        <f>B236+C236+D236+E236+F236+G236+H236+I236+J236+K236+L236</f>
        <v>230161</v>
      </c>
      <c r="P236" s="28">
        <v>-2832</v>
      </c>
      <c r="Q236" s="4"/>
    </row>
    <row r="237" spans="1:17" ht="15">
      <c r="A237" s="27"/>
      <c r="B237" s="30">
        <v>0.449407</v>
      </c>
      <c r="C237" s="30">
        <v>0.423899</v>
      </c>
      <c r="D237" s="30">
        <v>0.004075</v>
      </c>
      <c r="E237" s="59">
        <v>0.002715</v>
      </c>
      <c r="F237" s="59">
        <v>0.097119</v>
      </c>
      <c r="G237" s="59">
        <v>0.005996</v>
      </c>
      <c r="H237" s="59">
        <v>0.002772</v>
      </c>
      <c r="I237" s="59">
        <v>0.007547</v>
      </c>
      <c r="J237" s="59">
        <v>0.00335</v>
      </c>
      <c r="K237" s="59">
        <v>0.002472</v>
      </c>
      <c r="L237" s="59">
        <v>0.000647</v>
      </c>
      <c r="M237" s="4"/>
      <c r="N237" s="24" t="s">
        <v>6</v>
      </c>
      <c r="O237" s="28">
        <v>25934</v>
      </c>
      <c r="P237" s="4"/>
      <c r="Q237" s="4"/>
    </row>
    <row r="238" spans="1:17" ht="15">
      <c r="A238" s="22" t="s">
        <v>11</v>
      </c>
      <c r="B238" s="28">
        <v>44578</v>
      </c>
      <c r="C238" s="28">
        <v>10525</v>
      </c>
      <c r="D238" s="28">
        <v>278</v>
      </c>
      <c r="E238" s="29">
        <v>13</v>
      </c>
      <c r="F238" s="29">
        <v>-20417</v>
      </c>
      <c r="G238" s="29">
        <v>1097</v>
      </c>
      <c r="H238" s="29">
        <v>-485</v>
      </c>
      <c r="I238" s="29">
        <v>-1737</v>
      </c>
      <c r="J238" s="29">
        <v>-771</v>
      </c>
      <c r="K238" s="29">
        <v>-569</v>
      </c>
      <c r="L238" s="29">
        <v>-149</v>
      </c>
      <c r="M238" s="4"/>
      <c r="N238" s="4"/>
      <c r="O238" s="4"/>
      <c r="P238" s="4"/>
      <c r="Q238" s="4"/>
    </row>
    <row r="239" spans="1:17" ht="15">
      <c r="A239" s="21" t="s">
        <v>424</v>
      </c>
      <c r="B239" s="21" t="s">
        <v>425</v>
      </c>
      <c r="C239" s="21" t="s">
        <v>426</v>
      </c>
      <c r="D239" s="21" t="s">
        <v>427</v>
      </c>
      <c r="E239" s="82" t="s">
        <v>4</v>
      </c>
      <c r="F239" s="82" t="s">
        <v>4</v>
      </c>
      <c r="G239" s="82" t="s">
        <v>4</v>
      </c>
      <c r="H239" s="82" t="s">
        <v>4</v>
      </c>
      <c r="I239" s="63" t="s">
        <v>166</v>
      </c>
      <c r="J239" s="63"/>
      <c r="M239" s="4"/>
      <c r="N239" s="24" t="s">
        <v>428</v>
      </c>
      <c r="O239" s="23" t="s">
        <v>5</v>
      </c>
      <c r="P239" s="4"/>
      <c r="Q239" s="4"/>
    </row>
    <row r="240" spans="2:17" ht="15">
      <c r="B240" s="28">
        <v>979427</v>
      </c>
      <c r="C240" s="28">
        <v>1139115</v>
      </c>
      <c r="D240" s="28">
        <v>40709</v>
      </c>
      <c r="E240" s="29">
        <v>0</v>
      </c>
      <c r="F240" s="29">
        <v>0</v>
      </c>
      <c r="G240" s="29">
        <v>0</v>
      </c>
      <c r="H240" s="29">
        <v>0</v>
      </c>
      <c r="I240" s="29">
        <v>2449</v>
      </c>
      <c r="J240" s="29">
        <v>0</v>
      </c>
      <c r="K240" s="29">
        <v>0</v>
      </c>
      <c r="L240" s="29">
        <v>0</v>
      </c>
      <c r="M240" s="4"/>
      <c r="N240" s="31">
        <v>2183195</v>
      </c>
      <c r="O240" s="28">
        <v>2161700</v>
      </c>
      <c r="P240" s="50">
        <v>-21495</v>
      </c>
      <c r="Q240" s="32">
        <v>-0.0098</v>
      </c>
    </row>
    <row r="241" spans="1:17" ht="15">
      <c r="A241" s="27"/>
      <c r="B241" s="30">
        <v>0.453082</v>
      </c>
      <c r="C241" s="30">
        <v>0.526953</v>
      </c>
      <c r="D241" s="30">
        <v>0.018832</v>
      </c>
      <c r="E241" s="59">
        <v>0</v>
      </c>
      <c r="F241" s="59">
        <v>0</v>
      </c>
      <c r="G241" s="59">
        <v>0</v>
      </c>
      <c r="H241" s="59">
        <v>0</v>
      </c>
      <c r="I241" s="59">
        <v>0.001133</v>
      </c>
      <c r="J241" s="59"/>
      <c r="M241" s="4"/>
      <c r="N241" s="24" t="s">
        <v>6</v>
      </c>
      <c r="O241" s="28">
        <v>43158</v>
      </c>
      <c r="P241" s="4"/>
      <c r="Q241" s="4"/>
    </row>
    <row r="242" spans="1:17" ht="15">
      <c r="A242" s="22" t="s">
        <v>429</v>
      </c>
      <c r="B242" s="22" t="s">
        <v>430</v>
      </c>
      <c r="C242" s="22" t="s">
        <v>426</v>
      </c>
      <c r="D242" s="22" t="s">
        <v>431</v>
      </c>
      <c r="E242" s="63" t="s">
        <v>432</v>
      </c>
      <c r="F242" s="63" t="s">
        <v>433</v>
      </c>
      <c r="G242" s="63" t="s">
        <v>434</v>
      </c>
      <c r="H242" s="63" t="s">
        <v>435</v>
      </c>
      <c r="I242" s="63" t="s">
        <v>436</v>
      </c>
      <c r="J242" s="63" t="s">
        <v>166</v>
      </c>
      <c r="K242" s="63" t="s">
        <v>4</v>
      </c>
      <c r="L242" s="37" t="s">
        <v>4</v>
      </c>
      <c r="M242" s="4"/>
      <c r="N242" s="4"/>
      <c r="O242" s="24" t="s">
        <v>10</v>
      </c>
      <c r="P242" s="28">
        <v>386351</v>
      </c>
      <c r="Q242" s="4"/>
    </row>
    <row r="243" spans="1:17" ht="15">
      <c r="A243" s="27"/>
      <c r="B243" s="28">
        <v>734779</v>
      </c>
      <c r="C243" s="28">
        <v>800515</v>
      </c>
      <c r="D243" s="28">
        <v>44111</v>
      </c>
      <c r="E243" s="29">
        <v>185455</v>
      </c>
      <c r="F243" s="29">
        <v>2847</v>
      </c>
      <c r="G243" s="29">
        <v>2637</v>
      </c>
      <c r="H243" s="29">
        <v>1710</v>
      </c>
      <c r="I243" s="29">
        <v>929</v>
      </c>
      <c r="J243" s="29">
        <v>2366</v>
      </c>
      <c r="K243" s="29">
        <v>0</v>
      </c>
      <c r="L243" s="29">
        <v>0</v>
      </c>
      <c r="M243" s="4"/>
      <c r="N243" s="28">
        <v>1775349</v>
      </c>
      <c r="O243" s="6">
        <f>B243+C243+D243+E243+F243+G243+H243+I243+J243+K243+L243</f>
        <v>1775349</v>
      </c>
      <c r="P243" s="4"/>
      <c r="Q243" s="4"/>
    </row>
    <row r="244" spans="1:17" ht="15">
      <c r="A244" s="27"/>
      <c r="B244" s="30">
        <v>0.413879</v>
      </c>
      <c r="C244" s="30">
        <v>0.450906</v>
      </c>
      <c r="D244" s="30">
        <v>0.024846</v>
      </c>
      <c r="E244" s="59">
        <v>0.104461</v>
      </c>
      <c r="F244" s="59">
        <v>0.001604</v>
      </c>
      <c r="G244" s="59">
        <v>0.001485</v>
      </c>
      <c r="H244" s="59">
        <v>0.000963</v>
      </c>
      <c r="I244" s="59">
        <v>0.000523</v>
      </c>
      <c r="J244" s="59">
        <v>0.001333</v>
      </c>
      <c r="K244" s="37" t="s">
        <v>4</v>
      </c>
      <c r="L244" s="37" t="s">
        <v>4</v>
      </c>
      <c r="M244" s="4"/>
      <c r="N244" s="24" t="s">
        <v>6</v>
      </c>
      <c r="O244" s="28">
        <v>236760</v>
      </c>
      <c r="P244" s="4"/>
      <c r="Q244" s="4"/>
    </row>
    <row r="245" spans="1:17" ht="15">
      <c r="A245" s="27"/>
      <c r="B245" s="34">
        <v>244648</v>
      </c>
      <c r="C245" s="34">
        <v>338600</v>
      </c>
      <c r="D245" s="34">
        <v>-3402</v>
      </c>
      <c r="E245" s="70">
        <v>-185455</v>
      </c>
      <c r="F245" s="70">
        <v>-2847</v>
      </c>
      <c r="G245" s="70">
        <v>-2637</v>
      </c>
      <c r="H245" s="70">
        <v>-1710</v>
      </c>
      <c r="I245" s="70">
        <v>1520</v>
      </c>
      <c r="J245" s="70">
        <v>-2366</v>
      </c>
      <c r="M245" s="4"/>
      <c r="N245" s="24"/>
      <c r="O245" s="28"/>
      <c r="P245" s="4"/>
      <c r="Q245" s="4"/>
    </row>
    <row r="246" spans="1:17" ht="15">
      <c r="A246" s="22" t="s">
        <v>437</v>
      </c>
      <c r="B246" s="22" t="s">
        <v>438</v>
      </c>
      <c r="C246" s="22" t="s">
        <v>439</v>
      </c>
      <c r="D246" s="22" t="s">
        <v>26</v>
      </c>
      <c r="E246" s="25" t="s">
        <v>4</v>
      </c>
      <c r="F246" s="37" t="s">
        <v>4</v>
      </c>
      <c r="H246" s="37" t="s">
        <v>4</v>
      </c>
      <c r="I246" s="37" t="s">
        <v>4</v>
      </c>
      <c r="M246" s="4"/>
      <c r="N246" s="24" t="s">
        <v>34</v>
      </c>
      <c r="O246" s="24" t="s">
        <v>5</v>
      </c>
      <c r="P246" s="4"/>
      <c r="Q246" s="4"/>
    </row>
    <row r="247" spans="1:17" ht="15">
      <c r="A247" s="27"/>
      <c r="B247" s="28">
        <v>58100</v>
      </c>
      <c r="C247" s="28">
        <v>135516</v>
      </c>
      <c r="D247" s="28">
        <v>276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4"/>
      <c r="N247" s="28">
        <v>196217</v>
      </c>
      <c r="O247" s="28">
        <v>193892</v>
      </c>
      <c r="P247" s="28">
        <v>-2325</v>
      </c>
      <c r="Q247" s="32">
        <v>-0.0118</v>
      </c>
    </row>
    <row r="248" spans="1:17" ht="15">
      <c r="A248" s="27"/>
      <c r="B248" s="30">
        <v>0.299651</v>
      </c>
      <c r="C248" s="30">
        <v>0.698925</v>
      </c>
      <c r="D248" s="30">
        <v>0.001423</v>
      </c>
      <c r="E248" s="59" t="s">
        <v>4</v>
      </c>
      <c r="F248" s="59" t="s">
        <v>4</v>
      </c>
      <c r="G248" s="59"/>
      <c r="H248" s="59" t="s">
        <v>4</v>
      </c>
      <c r="I248" s="59" t="s">
        <v>4</v>
      </c>
      <c r="J248" s="59"/>
      <c r="K248" s="59"/>
      <c r="L248" s="59"/>
      <c r="M248" s="4"/>
      <c r="N248" s="24" t="s">
        <v>6</v>
      </c>
      <c r="O248" s="28">
        <v>276</v>
      </c>
      <c r="P248" s="4"/>
      <c r="Q248" s="4"/>
    </row>
    <row r="249" spans="1:17" ht="15">
      <c r="A249" s="22" t="s">
        <v>440</v>
      </c>
      <c r="B249" s="22" t="s">
        <v>441</v>
      </c>
      <c r="C249" s="22" t="s">
        <v>439</v>
      </c>
      <c r="D249" s="22" t="s">
        <v>442</v>
      </c>
      <c r="E249" s="63"/>
      <c r="F249" s="37" t="s">
        <v>4</v>
      </c>
      <c r="H249" s="37" t="s">
        <v>4</v>
      </c>
      <c r="I249" s="37" t="s">
        <v>4</v>
      </c>
      <c r="M249" s="4"/>
      <c r="N249" s="4"/>
      <c r="O249" s="24" t="s">
        <v>10</v>
      </c>
      <c r="P249" s="28">
        <v>8433</v>
      </c>
      <c r="Q249" s="4"/>
    </row>
    <row r="250" spans="1:17" ht="15">
      <c r="A250" s="27"/>
      <c r="B250" s="28">
        <v>88873</v>
      </c>
      <c r="C250" s="28">
        <v>92662</v>
      </c>
      <c r="D250" s="28">
        <v>3924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4"/>
      <c r="N250" s="28">
        <v>188028</v>
      </c>
      <c r="O250" s="6">
        <f>B250+C250+D250+E250+F250+G250+H250+I250+J250+K250+L250</f>
        <v>185459</v>
      </c>
      <c r="P250" s="28">
        <v>-2569</v>
      </c>
      <c r="Q250" s="4"/>
    </row>
    <row r="251" spans="1:17" ht="15">
      <c r="A251" s="27"/>
      <c r="B251" s="30">
        <v>0.479206</v>
      </c>
      <c r="C251" s="30">
        <v>0.499636</v>
      </c>
      <c r="D251" s="30">
        <v>0.021158</v>
      </c>
      <c r="E251" s="63" t="s">
        <v>4</v>
      </c>
      <c r="F251" s="37" t="s">
        <v>4</v>
      </c>
      <c r="M251" s="4"/>
      <c r="N251" s="24" t="s">
        <v>6</v>
      </c>
      <c r="O251" s="28">
        <v>3924</v>
      </c>
      <c r="P251" s="4"/>
      <c r="Q251" s="4"/>
    </row>
    <row r="252" spans="1:17" ht="15">
      <c r="A252" s="22" t="s">
        <v>11</v>
      </c>
      <c r="B252" s="28">
        <v>-30773</v>
      </c>
      <c r="C252" s="28">
        <v>42854</v>
      </c>
      <c r="D252" s="28">
        <v>-3648</v>
      </c>
      <c r="E252" s="63"/>
      <c r="M252" s="4"/>
      <c r="N252" s="4"/>
      <c r="O252" s="4"/>
      <c r="P252" s="4"/>
      <c r="Q252" s="4"/>
    </row>
    <row r="253" spans="1:17" ht="15">
      <c r="A253" s="4">
        <v>2006</v>
      </c>
      <c r="B253" s="29">
        <f>B2+B9+B16+B23+B30+B37+B44+B51+B58+B65+B72+B79+B86+B93+B100+B107+B114+B121+B128+B135+B142+B149+B156+B163+B170+B177+B184+B191+B198+B205+B212+B219+B226+B233+B240+B247</f>
        <v>29382922</v>
      </c>
      <c r="C253" s="29">
        <f>C2+C9+C16+C23+C30+C37+C44+C51+C58+C65+C72+C79+C86+C93+C100+C107+C114+C121+C128+C135+C142+C149+C156+C163+C170+C177+C184+C191+C198+C205+C212+C219+C226+C233+C240+C247</f>
        <v>33421091</v>
      </c>
      <c r="D253" s="29">
        <f>D2+D9+D16+D23+D30+D37+D44+D51+D58+D65+D72+D79+D86+D93+D100+D107+D114+D121+D128+D135+D142+D149+D156+D163+D170+D177+D184+D191+D198+D205+D212+D219+D226+D233+D240+D247</f>
        <v>1201753</v>
      </c>
      <c r="E253" s="29">
        <f>E2+E9+E16+E23+E30+E37+E44+E51+E58+E65+E72+E79+E86+E93+E100+E107+E114+E121+E128+E135+E142+E149+E156+E163+E170+E177+E184+E191+E198+E205+E212+E219+E226+E233+E240+E247</f>
        <v>1197523</v>
      </c>
      <c r="F253" s="29">
        <f>F2+F9+F16+F23+F30+F37+F44+F51+F58+F65+F72+F79+F86+F93+F100+F107+F114+F121+F128+F135+F142+F149+F156+F163+F170+F177+F184+F191+F198+F205+F212+F219+F226+F233+F240+F247</f>
        <v>967874</v>
      </c>
      <c r="G253" s="29">
        <f>G2+G9+G16+G23+G30+G37+G44+G51+G58+G65+G72+G79+G86+G93+G100+G107+G114+G121+G128+G135+G142+G149+G156+G163+G170+G177+G184+G191+G198+G205+G212+G219+G226+G233+G240+G247</f>
        <v>272365</v>
      </c>
      <c r="H253" s="29">
        <f>H2+H9+H16+H23+H30+H37+H44+H51+H58+H65+H72+H79+H86+H93+H100+H107+H114+H121+H128+H135+H142+H149+H156+H163+H170+H177+H184+H191+H198+H205+H212+H219+H226+H233+H240+H247</f>
        <v>17253</v>
      </c>
      <c r="I253" s="29">
        <f>I2+I9+I16+I23+I30+I37+I44+I51+I58+I65+I72+I79+I86+I93+I100+I107+I114+I121+I128+I135+I142+I149+I156+I163+I170+I177+I184+I191+I198+I205+I212+I219+I226+I233+I240+I247</f>
        <v>16787</v>
      </c>
      <c r="J253" s="29">
        <f>J2+J9+J16+J23+J30+J37+J44+J51+J58+J65+J72+J79+J86+J93+J100+J107+J114+J121+J128+J135+J142+J149+J156+J163+J170+J177+J184+J191+J198+J205+J212+J219+J226+J233+J240+J247</f>
        <v>1060</v>
      </c>
      <c r="K253" s="29">
        <f>K2+K9+K16+K23+K30+K37+K44+K51+K58+K65+K72+K79+K86+K93+K100+K107+K114+K121+K128+K135+K142+K149+K156+K163+K170+K177+K184+K191+K198+K205+K212+K219+K226+K233+K240+K247</f>
        <v>1004</v>
      </c>
      <c r="L253" s="29">
        <f>L2+L9+L16+L23+L30+L37+L44+L51+L58+L65+L72+L79+L86+L93+L100+L107+L114+L121+L128+L135+L142+L149+L156+L163+L170+L177+L184+L191+L198+L205+L212+L219+L226+L233+L240+L247</f>
        <v>0</v>
      </c>
      <c r="M253" s="4"/>
      <c r="N253" s="29">
        <f>N2+N9+N16+N23+N30+N37+N44+N51+N58+N65+N72+N79+N86+N93+N100+N107+N114+N121+N128+N135+N142+N149+N156+N163+N170+N177+N184+N191+N198+N205+N212+N219+N226+N233+N240+N247</f>
        <v>67722782</v>
      </c>
      <c r="O253" s="29">
        <f>O2+O9+O16+O23+O30+O37+O44+O51+O58+O65+O72+O79+O86+O93+O100+O107+O114+O121+O128+O135+O142+O149+O156+O163+O170+O177+O184+O191+O198+O205+O212+O219+O226+O233+O240+O247</f>
        <v>66479632</v>
      </c>
      <c r="P253" s="28">
        <f>O253-N253</f>
        <v>-1243150</v>
      </c>
      <c r="Q253" s="32">
        <f>P253/N253</f>
        <v>-0.018356452042977207</v>
      </c>
    </row>
    <row r="254" spans="2:15" ht="15">
      <c r="B254" s="100">
        <f>B253/$O$253</f>
        <v>0.44198382445919676</v>
      </c>
      <c r="C254" s="100">
        <f>C253/$O$253</f>
        <v>0.5027267750218594</v>
      </c>
      <c r="D254" s="100">
        <f>D253/$O$253</f>
        <v>0.018077010414257407</v>
      </c>
      <c r="E254" s="100">
        <f>E253/$O$253</f>
        <v>0.018013381903197057</v>
      </c>
      <c r="F254" s="100">
        <f>F253/$O$253</f>
        <v>0.014558955440667903</v>
      </c>
      <c r="G254" s="102">
        <f>G253/$O$253</f>
        <v>0.004096969128830316</v>
      </c>
      <c r="H254" s="102">
        <f>H253/$O$253</f>
        <v>0.0002595230972397681</v>
      </c>
      <c r="I254" s="102">
        <f>I253/$O$253</f>
        <v>0.0002525134314822922</v>
      </c>
      <c r="J254" s="102">
        <f>J253/$O$253</f>
        <v>1.5944733268078257E-05</v>
      </c>
      <c r="K254" s="102">
        <f>K253/$O$253</f>
        <v>1.5102370001085445E-05</v>
      </c>
      <c r="L254" s="100">
        <f>L253/$O$253</f>
        <v>0</v>
      </c>
      <c r="N254" s="4"/>
      <c r="O254" s="4"/>
    </row>
    <row r="255" spans="2:15" ht="15">
      <c r="B255" s="100">
        <f>B253/$N$253</f>
        <v>0.43387056958173986</v>
      </c>
      <c r="C255" s="100">
        <f>C253/$N$253</f>
        <v>0.49349849508544996</v>
      </c>
      <c r="D255" s="100">
        <f>D253/$N$253</f>
        <v>0.017745180639507693</v>
      </c>
      <c r="E255" s="100">
        <f>E253/$N$253</f>
        <v>0.017682720122159188</v>
      </c>
      <c r="F255" s="100">
        <f>F253/$N$253</f>
        <v>0.01429170467332544</v>
      </c>
      <c r="G255" s="102">
        <f>G253/$N$253</f>
        <v>0.004021763311495384</v>
      </c>
      <c r="H255" s="102">
        <f>H253/$N$253</f>
        <v>0.0002547591739512414</v>
      </c>
      <c r="I255" s="102">
        <f>I253/$N$253</f>
        <v>0.0002478781807870799</v>
      </c>
      <c r="J255" s="102">
        <f>J253/$N$253</f>
        <v>1.5652044536504718E-05</v>
      </c>
      <c r="K255" s="102">
        <f>K253/$N$253</f>
        <v>1.4825144070425223E-05</v>
      </c>
      <c r="L255" s="100">
        <f>L253/$N$253</f>
        <v>0</v>
      </c>
      <c r="N255" s="4"/>
      <c r="O255" s="4"/>
    </row>
    <row r="256" spans="1:17" ht="15">
      <c r="A256" s="4">
        <v>2002</v>
      </c>
      <c r="B256" s="29">
        <f>B5+B12+B19+B26+B33+B40+B47+B54+B61+B68+B75+B82+B89+B96+B103+B110+B117+B124+B131+B138+B145+B152+B159+B166+B173+B180+B187+B194+B201+B208+B215+B222+B229+B236+B243+B250</f>
        <v>30915695</v>
      </c>
      <c r="C256" s="29">
        <f>C5+C12+C19+C26+C33+C40+C47+C54+C61+C68+C75+C82+C89+C96+C103+C110+C117+C124+C131+C138+C145+C152+C159+C166+C173+C180+C187+C194+C201+C208+C215+C222+C229+C236+C243+C250</f>
        <v>27774745</v>
      </c>
      <c r="D256" s="29">
        <f>D5+D12+D19+D26+D33+D40+D47+D54+D61+D68+D75+D82+D89+D96+D103+D110+D117+D124+D131+D138+D145+D152+D159+D166+D173+D180+D187+D194+D201+D208+D215+D222+D229+D236+D243+D250</f>
        <v>1176612</v>
      </c>
      <c r="E256" s="29">
        <f>E5+E12+E19+E26+E33+E40+E47+E54+E61+E68+E75+E82+E89+E96+E103+E110+E117+E124+E131+E138+E145+E152+E159+E166+E173+E180+E187+E194+E201+E208+E215+E222+E229+E236+E243+E250</f>
        <v>1670330</v>
      </c>
      <c r="F256" s="29">
        <f>F5+F12+F19+F26+F33+F40+F47+F54+F61+F68+F75+F82+F89+F96+F103+F110+F117+F124+F131+F138+F145+F152+F159+F166+F173+F180+F187+F194+F201+F208+F215+F222+F229+F236+F243+F250</f>
        <v>80879</v>
      </c>
      <c r="G256" s="29">
        <f>G5+G12+G19+G26+G33+G40+G47+G54+G61+G68+G75+G82+G89+G96+G103+G110+G117+G124+G131+G138+G145+G152+G159+G166+G173+G180+G187+G194+G201+G208+G215+G222+G229+G236+G243+G250</f>
        <v>439612</v>
      </c>
      <c r="H256" s="29">
        <f>H5+H12+H19+H26+H33+H40+H47+H54+H61+H68+H75+H82+H89+H96+H103+H110+H117+H124+H131+H138+H145+H152+H159+H166+H173+H180+H187+H194+H201+H208+H215+H222+H229+H236+H243+H250</f>
        <v>118389</v>
      </c>
      <c r="I256" s="29">
        <f>I5+I12+I19+I26+I33+I40+I47+I54+I61+I68+I75+I82+I89+I96+I103+I110+I117+I124+I131+I138+I145+I152+I159+I166+I173+I180+I187+I194+I201+I208+I215+I222+I229+I236+I243+I250</f>
        <v>8513</v>
      </c>
      <c r="J256" s="29">
        <f>J5+J12+J19+J26+J33+J40+J47+J54+J61+J68+J75+J82+J89+J96+J103+J110+J117+J124+J131+J138+J145+J152+J159+J166+J173+J180+J187+J194+J201+J208+J215+J222+J229+J236+J243+J250</f>
        <v>46577</v>
      </c>
      <c r="K256" s="29">
        <f>K5+K12+K19+K26+K33+K40+K47+K54+K61+K68+K75+K82+K89+K96+K103+K110+K117+K124+K131+K138+K145+K152+K159+K166+K173+K180+K187+K194+K201+K208+K215+K222+K229+K236+K243+K250</f>
        <v>8326</v>
      </c>
      <c r="L256" s="29">
        <f>L5+L12+L19+L26+L33+L40+L47+L54+L61+L68+L75+L82+L89+L96+L103+L110+L117+L124+L131+L138+L145+L152+L159+L166+L173+L180+L187+L194+L201+L208+L215+L222+L229+L236+L243+L250</f>
        <v>8577</v>
      </c>
      <c r="M256" s="4"/>
      <c r="N256" s="29">
        <f>N5+N12+N19+N26+N33+N40+N47+N54+N61+N68+N75+N82+N89+N96+N103+N110+N117+N124+N131+N138+N145+N152+N159+N166+N173+N180+N187+N194+N201+N208+N215+N222+N229+N236+N243+N250</f>
        <v>63467716</v>
      </c>
      <c r="O256" s="29">
        <f>O5+O12+O19+O26+O33+O40+O47+O54+O61+O68+O75+O82+O89+O96+O103+O110+O117+O124+O131+O138+O145+O152+O159+O166+O173+O180+O187+O194+O201+O208+O215+O222+O229+O236+O243+O250</f>
        <v>62248255</v>
      </c>
      <c r="P256" s="28">
        <f>O256-N256</f>
        <v>-1219461</v>
      </c>
      <c r="Q256" s="32">
        <f>P256/N256</f>
        <v>-0.019213878753727327</v>
      </c>
    </row>
    <row r="257" spans="2:12" ht="15">
      <c r="B257" s="101">
        <f>B256/$O$256</f>
        <v>0.49665159288400934</v>
      </c>
      <c r="C257" s="101">
        <f>C256/$O$256</f>
        <v>0.4461931503140128</v>
      </c>
      <c r="D257" s="101">
        <f>D256/$O$256</f>
        <v>0.018901927451620934</v>
      </c>
      <c r="E257" s="101">
        <f>E256/$O$256</f>
        <v>0.026833362638037</v>
      </c>
      <c r="F257" s="101">
        <f>F256/$O$256</f>
        <v>0.0012992974662502587</v>
      </c>
      <c r="G257" s="101">
        <f>G256/$O$256</f>
        <v>0.007062238130209433</v>
      </c>
      <c r="H257" s="101">
        <f>H256/$O$256</f>
        <v>0.0019018846391758292</v>
      </c>
      <c r="I257" s="101">
        <f>I256/$O$256</f>
        <v>0.00013675885372208424</v>
      </c>
      <c r="J257" s="101">
        <f>J256/$O$256</f>
        <v>0.0007482458745229083</v>
      </c>
      <c r="K257" s="101">
        <f>K256/$O$256</f>
        <v>0.00013375475344650224</v>
      </c>
      <c r="L257" s="101">
        <f>L256/$O$256</f>
        <v>0.0001377869949928717</v>
      </c>
    </row>
    <row r="258" spans="2:12" ht="15">
      <c r="B258" s="101">
        <f>B256/$N$256</f>
        <v>0.48710898939549047</v>
      </c>
      <c r="C258" s="101">
        <f>C256/$N$256</f>
        <v>0.43762004922313574</v>
      </c>
      <c r="D258" s="101">
        <f>D256/$N$256</f>
        <v>0.01853874810935374</v>
      </c>
      <c r="E258" s="101">
        <f>E256/$N$256</f>
        <v>0.02631778966175496</v>
      </c>
      <c r="F258" s="101">
        <f>F256/$N$256</f>
        <v>0.001274332922268701</v>
      </c>
      <c r="G258" s="101">
        <f>G256/$N$256</f>
        <v>0.006926545143045639</v>
      </c>
      <c r="H258" s="101">
        <f>H256/$N$256</f>
        <v>0.0018653420583151282</v>
      </c>
      <c r="I258" s="101">
        <f>I256/$N$256</f>
        <v>0.0001341311856881694</v>
      </c>
      <c r="J258" s="101">
        <f>J256/$N$256</f>
        <v>0.0007338691690118485</v>
      </c>
      <c r="K258" s="101">
        <f>K256/$N$256</f>
        <v>0.00013118480583104646</v>
      </c>
      <c r="L258" s="101">
        <f>L256/$N$256</f>
        <v>0.0001351395723772382</v>
      </c>
    </row>
    <row r="260" spans="2:17" ht="15">
      <c r="B260" s="28">
        <f>B253-B256</f>
        <v>-1532773</v>
      </c>
      <c r="C260" s="28">
        <f>C253-C256</f>
        <v>5646346</v>
      </c>
      <c r="D260" s="28">
        <f>D253-D256</f>
        <v>25141</v>
      </c>
      <c r="E260" s="28">
        <f>E253-E256</f>
        <v>-472807</v>
      </c>
      <c r="F260" s="28">
        <f>F253-F256</f>
        <v>886995</v>
      </c>
      <c r="G260" s="28">
        <f>G253-G256</f>
        <v>-167247</v>
      </c>
      <c r="H260" s="28">
        <f>H253-H256</f>
        <v>-101136</v>
      </c>
      <c r="I260" s="28">
        <f>I253-I256</f>
        <v>8274</v>
      </c>
      <c r="J260" s="28">
        <f>J253-J256</f>
        <v>-45517</v>
      </c>
      <c r="K260" s="28">
        <f>K253-K256</f>
        <v>-7322</v>
      </c>
      <c r="L260" s="28">
        <f>L253-L256</f>
        <v>-8577</v>
      </c>
      <c r="N260" s="28">
        <f>N253-N256</f>
        <v>4255066</v>
      </c>
      <c r="O260" s="28">
        <f>O253-O256</f>
        <v>4231377</v>
      </c>
      <c r="P260" s="28">
        <f>P253-P256</f>
        <v>-23689</v>
      </c>
      <c r="Q260" s="101">
        <f>Q253-Q256</f>
        <v>0.0008574267107501199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Joshua Leinsdorf</cp:lastModifiedBy>
  <dcterms:created xsi:type="dcterms:W3CDTF">2008-03-21T13:18:14Z</dcterms:created>
  <dcterms:modified xsi:type="dcterms:W3CDTF">2008-03-24T02:05:34Z</dcterms:modified>
  <cp:category/>
  <cp:version/>
  <cp:contentType/>
  <cp:contentStatus/>
</cp:coreProperties>
</file>